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1024fe80b8dc883/Bureau/CADRE/CADRE 2018 2019/"/>
    </mc:Choice>
  </mc:AlternateContent>
  <xr:revisionPtr revIDLastSave="0" documentId="14_{F6EA1535-AAD5-4F82-8074-652AF634F248}" xr6:coauthVersionLast="40" xr6:coauthVersionMax="40" xr10:uidLastSave="{00000000-0000-0000-0000-000000000000}"/>
  <bookViews>
    <workbookView xWindow="-110" yWindow="-110" windowWidth="19420" windowHeight="12420" xr2:uid="{86C7B532-603A-4027-9F21-E38FEDA5F403}"/>
  </bookViews>
  <sheets>
    <sheet name="FICHIER A PUBLIER CADRE" sheetId="1" r:id="rId1"/>
  </sheets>
  <externalReferences>
    <externalReference r:id="rId2"/>
    <externalReference r:id="rId3"/>
    <externalReference r:id="rId4"/>
    <externalReference r:id="rId5"/>
  </externalReferences>
  <definedNames>
    <definedName name="__kkk5">#REF!</definedName>
    <definedName name="_kkk5">#REF!</definedName>
    <definedName name="°">#REF!</definedName>
    <definedName name="A">#REF!</definedName>
    <definedName name="aer">#REF!</definedName>
    <definedName name="azertyuiop">#REF!</definedName>
    <definedName name="b">#REF!</definedName>
    <definedName name="bande">#REF!</definedName>
    <definedName name="BATARAEDSRZTE">#REF!</definedName>
    <definedName name="bghjkl">#REF!</definedName>
    <definedName name="cadre">#REF!</definedName>
    <definedName name="cdrt">#REF!</definedName>
    <definedName name="Cla">[2]CLASSIFICATION!$A$1:$D$210</definedName>
    <definedName name="CLUB">[3]INFO!$B$7:$D$64</definedName>
    <definedName name="cvfrty">#REF!</definedName>
    <definedName name="der">#REF!</definedName>
    <definedName name="e">[4]E!$A$1:$F$36</definedName>
    <definedName name="ff">#REF!</definedName>
    <definedName name="FR">#REF!</definedName>
    <definedName name="gty">#REF!</definedName>
    <definedName name="hyu">#REF!</definedName>
    <definedName name="hyubis">#REF!</definedName>
    <definedName name="iop">#REF!</definedName>
    <definedName name="KKK">#REF!</definedName>
    <definedName name="kloip">#REF!</definedName>
    <definedName name="koko">#REF!</definedName>
    <definedName name="libre">#REF!</definedName>
    <definedName name="lic">#REF!</definedName>
    <definedName name="mpl">#REF!</definedName>
    <definedName name="mpoilku">#REF!</definedName>
    <definedName name="n">#REF!</definedName>
    <definedName name="nhyu">#REF!</definedName>
    <definedName name="njg">#REF!</definedName>
    <definedName name="njhu">#REF!</definedName>
    <definedName name="NJOUYTRE2">#REF!</definedName>
    <definedName name="nju">#REF!</definedName>
    <definedName name="njub">#REF!</definedName>
    <definedName name="nvbhfytuhgetdfersdzez">#REF!</definedName>
    <definedName name="Q">#REF!</definedName>
    <definedName name="qaze">#REF!</definedName>
    <definedName name="qszert">#REF!</definedName>
    <definedName name="s">#REF!</definedName>
    <definedName name="sse">#REF!</definedName>
    <definedName name="troisb">#REF!</definedName>
    <definedName name="vbgy">#REF!</definedName>
    <definedName name="vftr">#REF!</definedName>
    <definedName name="VGYUIO">#REF!</definedName>
    <definedName name="vxgdtegdyrufhtijngtrac">#REF!</definedName>
    <definedName name="WWW">#REF!</definedName>
    <definedName name="x">#REF!</definedName>
    <definedName name="Z">#REF!</definedName>
    <definedName name="ze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10" i="1" l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BE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BE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BE1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</calcChain>
</file>

<file path=xl/sharedStrings.xml><?xml version="1.0" encoding="utf-8"?>
<sst xmlns="http://schemas.openxmlformats.org/spreadsheetml/2006/main" count="405" uniqueCount="97">
  <si>
    <t/>
  </si>
  <si>
    <t>www.ffbsportif.com/cadre/classif/classif.php</t>
  </si>
  <si>
    <t>CLASSEMENT  FINAL TOURNOIS</t>
  </si>
  <si>
    <t>CADRE</t>
  </si>
  <si>
    <t>PROVISOIRE 2018 / 2019</t>
  </si>
  <si>
    <t>PRISE EN COMPTE DES 4 MEILLEURS TOURNOIS</t>
  </si>
  <si>
    <t xml:space="preserve">Les joueurs qui n'ont  pas au moins trois tournois ne sont pas sélectionnables pour une finale de ligue </t>
  </si>
  <si>
    <t>LICENCE</t>
  </si>
  <si>
    <t>NOM</t>
  </si>
  <si>
    <t>Catégorie</t>
  </si>
  <si>
    <t>*</t>
  </si>
  <si>
    <t>Moy 3.10</t>
  </si>
  <si>
    <t>MATCHS</t>
  </si>
  <si>
    <t>CLUB</t>
  </si>
  <si>
    <t>LIGUE</t>
  </si>
  <si>
    <t>CLASSEMENT INITIAL</t>
  </si>
  <si>
    <t>CAT PROVISOIRE LMB</t>
  </si>
  <si>
    <t>MOYENNE ACTUELLE 3,10</t>
  </si>
  <si>
    <t>Nbres tournois</t>
  </si>
  <si>
    <t>total points</t>
  </si>
  <si>
    <t>4 meilleurs tournois</t>
  </si>
  <si>
    <t>points pénalités</t>
  </si>
  <si>
    <t>ZOPPI Cédric</t>
  </si>
  <si>
    <t>Masters 47/2</t>
  </si>
  <si>
    <t>BILLARD CLUB VINONNAIS</t>
  </si>
  <si>
    <t>PROVENCE-ALPES-CÔTE DAZUR</t>
  </si>
  <si>
    <t>PELOUIN Jean-François</t>
  </si>
  <si>
    <t>N1 47/2</t>
  </si>
  <si>
    <t>BILLARD CLUB DE LA BAIE</t>
  </si>
  <si>
    <t>VIVALDI André</t>
  </si>
  <si>
    <t>N2 47/2</t>
  </si>
  <si>
    <t>FERAUD Gérard</t>
  </si>
  <si>
    <t>ACADEMIE DE BILLARD DE BOLLENE</t>
  </si>
  <si>
    <t>ANTONIN Alain</t>
  </si>
  <si>
    <t>BILLARD CLUB CAVAILLONNAIS</t>
  </si>
  <si>
    <t>GERARD Pascal</t>
  </si>
  <si>
    <t>BILLARD CLUB DE NICE</t>
  </si>
  <si>
    <t>DREMEAUX Jean Pierre</t>
  </si>
  <si>
    <t>SPORT AMAT.DE BILLARD MARSEILLAIS</t>
  </si>
  <si>
    <t>GERVAIS Guillaume</t>
  </si>
  <si>
    <t>FERHAT Achour</t>
  </si>
  <si>
    <t>PIGNATEL Florent</t>
  </si>
  <si>
    <t>FERNANDEZ Marc</t>
  </si>
  <si>
    <t>N3 42/2</t>
  </si>
  <si>
    <t>BILLARD CLUB BERROIS</t>
  </si>
  <si>
    <t>RIBOLLA Patrice</t>
  </si>
  <si>
    <t>B.C. DE MANDELIEU LA NAPOULE</t>
  </si>
  <si>
    <t>GIFFARD Philippe</t>
  </si>
  <si>
    <t>BILLARD CLUB GARDEEN</t>
  </si>
  <si>
    <t>CACHO Didier</t>
  </si>
  <si>
    <t>BILLARD CLUB FARENC</t>
  </si>
  <si>
    <t>BILLARD CLUB LA FARE</t>
  </si>
  <si>
    <t>ROUGON Robert</t>
  </si>
  <si>
    <t>LIEGEOIS Dominique</t>
  </si>
  <si>
    <t>BALLIGAND Serge</t>
  </si>
  <si>
    <t>CAR BILLARD ROQUEBRUNE</t>
  </si>
  <si>
    <t>BILLARD CLUB ROQUEBRUNOIS</t>
  </si>
  <si>
    <t>GUEUG Pierre</t>
  </si>
  <si>
    <t>ACADEMIE MUNICIPALE DE BILLARD</t>
  </si>
  <si>
    <t>AKNIN Gabriel</t>
  </si>
  <si>
    <t>MUNOS Jean</t>
  </si>
  <si>
    <t>BILLARD CLUB SAUSSETOIS</t>
  </si>
  <si>
    <t>GIANNATTASIO Lucien</t>
  </si>
  <si>
    <t>CLUB BILLARD ISTREEN</t>
  </si>
  <si>
    <t>BREDAT René</t>
  </si>
  <si>
    <t>BILLARD CLUB SISTERONNAIS</t>
  </si>
  <si>
    <t>BARDET Jean-Pierre</t>
  </si>
  <si>
    <t>CHARBIT Jean-Marc</t>
  </si>
  <si>
    <t>R1 42/2</t>
  </si>
  <si>
    <t>VITALIEN Pierre</t>
  </si>
  <si>
    <t>BILLARD CLUB ORANGEOIS</t>
  </si>
  <si>
    <t>CAO Huu Tuoi</t>
  </si>
  <si>
    <t>R1 42/2 CL</t>
  </si>
  <si>
    <t>PELLAT Francis</t>
  </si>
  <si>
    <t>SOLTANI Omar</t>
  </si>
  <si>
    <t>BRIAND Alain</t>
  </si>
  <si>
    <t>ZOPPI Aimé</t>
  </si>
  <si>
    <t>DE LOOSE Félix</t>
  </si>
  <si>
    <t>ALIBERT Bruno</t>
  </si>
  <si>
    <t>ANNESTAY Jacques</t>
  </si>
  <si>
    <t>LUCENET Paul</t>
  </si>
  <si>
    <t>ALVAREZ PHILIPPE</t>
  </si>
  <si>
    <t>DUSSAULE Pierre</t>
  </si>
  <si>
    <t>MAUDUIT Didier</t>
  </si>
  <si>
    <t>MUNOS Vincent</t>
  </si>
  <si>
    <t>BILLARD AMATEUR ROGNAC</t>
  </si>
  <si>
    <t>VILLASEVIL Antonio</t>
  </si>
  <si>
    <t>BELTRITTI Jean Yves</t>
  </si>
  <si>
    <t>PEREZ Christian</t>
  </si>
  <si>
    <t>RICART André</t>
  </si>
  <si>
    <t>VUILLAUME Jean Claude</t>
  </si>
  <si>
    <t>GUIBERT Jean-Marie</t>
  </si>
  <si>
    <t>GOURSEAUD Yves</t>
  </si>
  <si>
    <t>NATELLA ROGER</t>
  </si>
  <si>
    <t>GHU Gérard</t>
  </si>
  <si>
    <t>MOUSSIER Patrick</t>
  </si>
  <si>
    <t>POULAIN Frédéric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</si>
</sst>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5"/>
      <color rgb="FF0F0F0F"/>
      <name val="Calibri"/>
      <family val="2"/>
      <scheme val="minor"/>
    </font>
    <font>
      <b/>
      <i/>
      <shadow/>
      <sz val="10"/>
      <name val="Times New Roman"/>
      <family val="1"/>
    </font>
    <font>
      <b/>
      <sz val="11"/>
      <color rgb="FF0F0F0F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rgb="FF0F0F0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rgb="FF0F0F0F"/>
      <name val="Times New Roman"/>
      <family val="1"/>
    </font>
    <font>
      <b/>
      <sz val="7"/>
      <color rgb="FF0F0F0F"/>
      <name val="Times New Roman"/>
      <family val="1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F0F0F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6495ED"/>
      </right>
      <top/>
      <bottom style="medium">
        <color rgb="FF6495ED"/>
      </bottom>
      <diagonal/>
    </border>
    <border>
      <left style="medium">
        <color rgb="FF6495ED"/>
      </left>
      <right style="medium">
        <color rgb="FF6495ED"/>
      </right>
      <top/>
      <bottom style="medium">
        <color rgb="FF6495ED"/>
      </bottom>
      <diagonal/>
    </border>
    <border>
      <left style="medium">
        <color rgb="FF6495ED"/>
      </left>
      <right/>
      <top/>
      <bottom style="medium">
        <color rgb="FF6495ED"/>
      </bottom>
      <diagonal/>
    </border>
    <border>
      <left style="medium">
        <color rgb="FF6495ED"/>
      </left>
      <right style="medium">
        <color rgb="FF6495ED"/>
      </right>
      <top style="medium">
        <color rgb="FF6495ED"/>
      </top>
      <bottom style="medium">
        <color rgb="FF6495ED"/>
      </bottom>
      <diagonal/>
    </border>
    <border>
      <left/>
      <right style="medium">
        <color rgb="FF6495ED"/>
      </right>
      <top style="medium">
        <color rgb="FF6495ED"/>
      </top>
      <bottom style="medium">
        <color rgb="FF6495ED"/>
      </bottom>
      <diagonal/>
    </border>
    <border>
      <left style="medium">
        <color rgb="FF6495ED"/>
      </left>
      <right/>
      <top style="medium">
        <color rgb="FF6495ED"/>
      </top>
      <bottom style="medium">
        <color rgb="FF6495ED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5" fillId="0" borderId="0"/>
    <xf numFmtId="0" fontId="24" fillId="0" borderId="0"/>
  </cellStyleXfs>
  <cellXfs count="58">
    <xf numFmtId="0" fontId="0" fillId="0" borderId="0" xfId="0"/>
    <xf numFmtId="4" fontId="0" fillId="0" borderId="0" xfId="0" applyNumberFormat="1"/>
    <xf numFmtId="164" fontId="0" fillId="0" borderId="0" xfId="0" applyNumberFormat="1"/>
    <xf numFmtId="0" fontId="3" fillId="0" borderId="1" xfId="0" applyFont="1" applyBorder="1" applyAlignment="1">
      <alignment horizontal="center" vertical="center" textRotation="90" wrapText="1"/>
    </xf>
    <xf numFmtId="0" fontId="2" fillId="0" borderId="0" xfId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0" applyFont="1"/>
    <xf numFmtId="0" fontId="3" fillId="0" borderId="2" xfId="0" applyFont="1" applyBorder="1" applyAlignment="1">
      <alignment horizontal="center" vertical="center" textRotation="90" wrapText="1"/>
    </xf>
    <xf numFmtId="0" fontId="6" fillId="0" borderId="0" xfId="2" applyFont="1"/>
    <xf numFmtId="0" fontId="7" fillId="0" borderId="0" xfId="0" applyFont="1"/>
    <xf numFmtId="4" fontId="7" fillId="0" borderId="0" xfId="0" applyNumberFormat="1" applyFont="1"/>
    <xf numFmtId="164" fontId="8" fillId="0" borderId="2" xfId="0" applyNumberFormat="1" applyFont="1" applyBorder="1" applyAlignment="1">
      <alignment horizontal="center" vertical="center" wrapText="1"/>
    </xf>
    <xf numFmtId="0" fontId="9" fillId="2" borderId="0" xfId="2" applyFont="1" applyFill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2" applyFont="1"/>
    <xf numFmtId="4" fontId="11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4" fillId="0" borderId="0" xfId="0" applyFont="1"/>
    <xf numFmtId="0" fontId="1" fillId="0" borderId="0" xfId="0" applyFont="1"/>
    <xf numFmtId="0" fontId="15" fillId="0" borderId="3" xfId="0" applyFont="1" applyBorder="1" applyAlignment="1">
      <alignment horizontal="center"/>
    </xf>
    <xf numFmtId="0" fontId="16" fillId="3" borderId="4" xfId="1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9" fillId="3" borderId="0" xfId="0" applyFont="1" applyFill="1" applyAlignment="1">
      <alignment horizontal="center" vertical="center" wrapText="1"/>
    </xf>
    <xf numFmtId="4" fontId="19" fillId="3" borderId="0" xfId="0" applyNumberFormat="1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/>
    </xf>
    <xf numFmtId="0" fontId="0" fillId="4" borderId="0" xfId="0" applyFill="1"/>
    <xf numFmtId="0" fontId="0" fillId="0" borderId="6" xfId="0" applyBorder="1" applyAlignment="1">
      <alignment vertical="center" wrapText="1"/>
    </xf>
    <xf numFmtId="0" fontId="2" fillId="0" borderId="7" xfId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0" fillId="0" borderId="5" xfId="0" applyBorder="1"/>
    <xf numFmtId="0" fontId="10" fillId="5" borderId="5" xfId="0" applyFont="1" applyFill="1" applyBorder="1" applyAlignment="1">
      <alignment horizontal="center" vertical="center" wrapText="1"/>
    </xf>
    <xf numFmtId="0" fontId="23" fillId="5" borderId="5" xfId="0" applyFont="1" applyFill="1" applyBorder="1" applyAlignment="1">
      <alignment horizontal="center" vertical="center" wrapText="1"/>
    </xf>
    <xf numFmtId="164" fontId="23" fillId="0" borderId="5" xfId="0" applyNumberFormat="1" applyFont="1" applyBorder="1" applyAlignment="1">
      <alignment horizontal="center" vertical="center" wrapText="1"/>
    </xf>
    <xf numFmtId="0" fontId="25" fillId="0" borderId="5" xfId="3" applyFont="1" applyBorder="1" applyAlignment="1">
      <alignment horizontal="center" vertical="center" wrapText="1" shrinkToFit="1"/>
    </xf>
    <xf numFmtId="0" fontId="26" fillId="0" borderId="5" xfId="3" applyFont="1" applyBorder="1" applyAlignment="1">
      <alignment horizontal="center" vertical="center" wrapText="1" shrinkToFit="1"/>
    </xf>
    <xf numFmtId="0" fontId="12" fillId="0" borderId="5" xfId="3" applyFont="1" applyBorder="1" applyAlignment="1">
      <alignment horizontal="center" vertical="center" wrapText="1" shrinkToFit="1"/>
    </xf>
    <xf numFmtId="0" fontId="15" fillId="0" borderId="5" xfId="0" applyFont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2" fillId="0" borderId="9" xfId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5" borderId="5" xfId="0" applyFont="1" applyFill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</cellXfs>
  <cellStyles count="4">
    <cellStyle name="Lien hypertexte" xfId="1" builtinId="8"/>
    <cellStyle name="Normal" xfId="0" builtinId="0"/>
    <cellStyle name="Normal 13 2" xfId="2" xr:uid="{F1ACA9DB-5CDF-4DC0-84BB-756193DC5196}"/>
    <cellStyle name="Normal 3" xfId="3" xr:uid="{E1BBEB51-084E-406A-90F2-10AED11410F3}"/>
  </cellStyles>
  <dxfs count="60"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000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000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000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E%20A%20JOUR%20LMB%20LICENCIES%20AB0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any\Local%20Settings\Temporary%20Internet%20Files\Content.IE5\6QATTPC6\SUIVI%20TOURNOI%20LIBRE%20LMB%20%202010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Dany\LOCALS~1\Temp\R&#233;pertoire%20temporaire%201%20pour%20Classements%20.zip\Licenc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LLARD\TOURNOIS\TOURNOIS\3%20BANDES%202004\SISTER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  <sheetName val="Feuil8"/>
      <sheetName val="Feuil9"/>
      <sheetName val="Feuil10"/>
      <sheetName val="Feuil11"/>
      <sheetName val="Feuil12"/>
      <sheetName val="Feuil13"/>
      <sheetName val="Feuil14"/>
      <sheetName val="Feuil15"/>
      <sheetName val="Feuil16"/>
      <sheetName val="Feuil17"/>
      <sheetName val="Feuil18"/>
      <sheetName val="Feuil19"/>
      <sheetName val="Feuil22"/>
      <sheetName val="Feuil23"/>
      <sheetName val="Mise à jour LICENCIES LMB"/>
      <sheetName val="Feuil21"/>
      <sheetName val="Feuil20"/>
      <sheetName val="JOUEURS INSCRITS"/>
      <sheetName val="NOMS JOUEURS"/>
      <sheetName val="NOMS FFB AU 2018 09 01"/>
      <sheetName val="BAREME 2018 2019"/>
      <sheetName val="CADRE 2018 09 01"/>
      <sheetName val="CADRE RESULTATS"/>
      <sheetName val="CADRE MOYENNE ACTUELLE"/>
      <sheetName val="FICHIER A PUBLIER CADRE"/>
      <sheetName val="LIBRE RESULTATS"/>
      <sheetName val="LIBRE MOYENNE ACTUELLE"/>
      <sheetName val="FICHIER A PUBLIER LIBRE"/>
      <sheetName val="3B RESULTATS"/>
      <sheetName val="3B MOYENNE ACTUELLE"/>
      <sheetName val="FICHIER A PUBLIER 3B"/>
      <sheetName val="1B 2018 09 01"/>
      <sheetName val="1B RESULTATS"/>
      <sheetName val="1B MOYENNE ACTUELLE"/>
      <sheetName val="FICHIER A PUBLIER 1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H1" t="str">
            <v>1</v>
          </cell>
          <cell r="I1">
            <v>1</v>
          </cell>
          <cell r="J1" t="str">
            <v>T01-CAVALAIRE-NAT (individuels)</v>
          </cell>
          <cell r="AA1">
            <v>3.1</v>
          </cell>
        </row>
        <row r="2">
          <cell r="H2" t="str">
            <v>1</v>
          </cell>
          <cell r="I2">
            <v>1</v>
          </cell>
          <cell r="J2" t="str">
            <v>Ligue rattachement : PROVENCE-ALPES-CÔTE DAZUR</v>
          </cell>
          <cell r="Z2" t="str">
            <v>MASTER</v>
          </cell>
          <cell r="AA2">
            <v>30</v>
          </cell>
        </row>
        <row r="3">
          <cell r="H3" t="str">
            <v>1</v>
          </cell>
          <cell r="I3">
            <v>1</v>
          </cell>
          <cell r="J3" t="str">
            <v>Catégorie : DIV</v>
          </cell>
          <cell r="Z3" t="str">
            <v>N1</v>
          </cell>
          <cell r="AA3">
            <v>10</v>
          </cell>
        </row>
        <row r="4">
          <cell r="H4" t="str">
            <v>1</v>
          </cell>
          <cell r="I4">
            <v>1</v>
          </cell>
          <cell r="J4" t="str">
            <v>Saison : 2018-2019</v>
          </cell>
          <cell r="Z4" t="str">
            <v>N3</v>
          </cell>
          <cell r="AA4">
            <v>4.8000000000000007</v>
          </cell>
        </row>
        <row r="5">
          <cell r="H5" t="str">
            <v>1</v>
          </cell>
          <cell r="I5">
            <v>1</v>
          </cell>
          <cell r="Z5" t="str">
            <v>R1</v>
          </cell>
          <cell r="AA5">
            <v>3.2</v>
          </cell>
        </row>
        <row r="6">
          <cell r="H6" t="str">
            <v>1</v>
          </cell>
          <cell r="I6">
            <v>1</v>
          </cell>
          <cell r="J6" t="str">
            <v>bd ou mdj : 42/2, 47/2</v>
          </cell>
          <cell r="Z6" t="str">
            <v>R2</v>
          </cell>
          <cell r="AA6">
            <v>1.8399999999999999</v>
          </cell>
        </row>
        <row r="7">
          <cell r="H7" t="str">
            <v>1</v>
          </cell>
          <cell r="I7">
            <v>1</v>
          </cell>
          <cell r="J7" t="str">
            <v>Phases / Poules / matchs : 6 / 6 / 11</v>
          </cell>
          <cell r="Z7" t="str">
            <v>R3</v>
          </cell>
          <cell r="AA7">
            <v>0.96</v>
          </cell>
        </row>
        <row r="8">
          <cell r="H8" t="str">
            <v>1</v>
          </cell>
          <cell r="I8">
            <v>1</v>
          </cell>
          <cell r="Z8" t="str">
            <v>R4</v>
          </cell>
          <cell r="AA8">
            <v>0</v>
          </cell>
        </row>
        <row r="9">
          <cell r="H9" t="str">
            <v>1</v>
          </cell>
          <cell r="I9">
            <v>1</v>
          </cell>
          <cell r="J9" t="str">
            <v>Classement de la compétition</v>
          </cell>
        </row>
        <row r="10">
          <cell r="H10" t="str">
            <v>1Nom</v>
          </cell>
          <cell r="I10">
            <v>1</v>
          </cell>
          <cell r="J10" t="str">
            <v>Rang</v>
          </cell>
          <cell r="K10" t="str">
            <v>Nom</v>
          </cell>
          <cell r="L10" t="str">
            <v>Club</v>
          </cell>
          <cell r="M10" t="str">
            <v>matchs</v>
          </cell>
          <cell r="N10" t="str">
            <v>Pts</v>
          </cell>
          <cell r="O10" t="str">
            <v>Pts</v>
          </cell>
          <cell r="P10" t="str">
            <v>Rep</v>
          </cell>
          <cell r="Q10" t="str">
            <v>moy</v>
          </cell>
          <cell r="R10" t="str">
            <v>%</v>
          </cell>
          <cell r="S10">
            <v>141</v>
          </cell>
          <cell r="U10" t="str">
            <v>POULE</v>
          </cell>
          <cell r="V10">
            <v>6</v>
          </cell>
        </row>
        <row r="11">
          <cell r="H11" t="str">
            <v>1</v>
          </cell>
          <cell r="I11">
            <v>1</v>
          </cell>
          <cell r="N11" t="str">
            <v>match</v>
          </cell>
          <cell r="Q11" t="str">
            <v>(47/2)</v>
          </cell>
          <cell r="R11" t="str">
            <v>vict</v>
          </cell>
          <cell r="U11" t="str">
            <v>POULE</v>
          </cell>
          <cell r="V11">
            <v>6</v>
          </cell>
        </row>
        <row r="12">
          <cell r="H12" t="str">
            <v>1VIVALDI André</v>
          </cell>
          <cell r="I12">
            <v>1</v>
          </cell>
          <cell r="J12">
            <v>1</v>
          </cell>
          <cell r="K12" t="str">
            <v>VIVALDI André</v>
          </cell>
          <cell r="L12" t="str">
            <v>BILLARD CLUB VINONNAIS</v>
          </cell>
          <cell r="M12">
            <v>4</v>
          </cell>
          <cell r="N12">
            <v>6</v>
          </cell>
          <cell r="O12">
            <v>449</v>
          </cell>
          <cell r="P12">
            <v>29</v>
          </cell>
          <cell r="Q12">
            <v>15.48</v>
          </cell>
          <cell r="R12" t="str">
            <v>75.00</v>
          </cell>
          <cell r="S12" t="str">
            <v>N2 47/2</v>
          </cell>
          <cell r="T12">
            <v>31</v>
          </cell>
          <cell r="U12" t="str">
            <v>POULE</v>
          </cell>
          <cell r="V12">
            <v>6</v>
          </cell>
        </row>
        <row r="13">
          <cell r="H13" t="str">
            <v>1ZOPPI Cédric</v>
          </cell>
          <cell r="I13">
            <v>1</v>
          </cell>
          <cell r="J13">
            <v>2</v>
          </cell>
          <cell r="K13" t="str">
            <v>ZOPPI Cédric</v>
          </cell>
          <cell r="L13" t="str">
            <v>BILLARD CLUB VINONNAIS</v>
          </cell>
          <cell r="M13">
            <v>4</v>
          </cell>
          <cell r="N13">
            <v>6</v>
          </cell>
          <cell r="O13">
            <v>492</v>
          </cell>
          <cell r="P13">
            <v>30</v>
          </cell>
          <cell r="Q13">
            <v>16.399999999999999</v>
          </cell>
          <cell r="R13" t="str">
            <v>75.00</v>
          </cell>
          <cell r="S13" t="str">
            <v>Masters 47/2</v>
          </cell>
          <cell r="T13">
            <v>28</v>
          </cell>
          <cell r="U13" t="str">
            <v>POULE</v>
          </cell>
          <cell r="V13">
            <v>6</v>
          </cell>
        </row>
        <row r="14">
          <cell r="H14" t="str">
            <v>1PELOUIN Jean-François</v>
          </cell>
          <cell r="I14">
            <v>1</v>
          </cell>
          <cell r="J14">
            <v>3</v>
          </cell>
          <cell r="K14" t="str">
            <v>PELOUIN Jean-François</v>
          </cell>
          <cell r="L14" t="str">
            <v>BILLARD CLUB DE LA BAIE</v>
          </cell>
          <cell r="M14">
            <v>4</v>
          </cell>
          <cell r="N14">
            <v>6</v>
          </cell>
          <cell r="O14">
            <v>474</v>
          </cell>
          <cell r="P14">
            <v>34</v>
          </cell>
          <cell r="Q14">
            <v>13.94</v>
          </cell>
          <cell r="R14" t="str">
            <v>75.00</v>
          </cell>
          <cell r="S14" t="str">
            <v>N1 47/2</v>
          </cell>
          <cell r="T14">
            <v>25</v>
          </cell>
          <cell r="U14" t="str">
            <v>POULE</v>
          </cell>
          <cell r="V14">
            <v>6</v>
          </cell>
        </row>
        <row r="15">
          <cell r="H15" t="str">
            <v>1GERARD Pascal</v>
          </cell>
          <cell r="I15">
            <v>1</v>
          </cell>
          <cell r="J15">
            <v>4</v>
          </cell>
          <cell r="K15" t="str">
            <v>GERARD Pascal</v>
          </cell>
          <cell r="L15" t="str">
            <v>BILLARD CLUB DE NICE</v>
          </cell>
          <cell r="M15">
            <v>4</v>
          </cell>
          <cell r="N15">
            <v>2</v>
          </cell>
          <cell r="O15">
            <v>156</v>
          </cell>
          <cell r="P15">
            <v>33</v>
          </cell>
          <cell r="Q15">
            <v>4.72</v>
          </cell>
          <cell r="R15" t="str">
            <v>25.00</v>
          </cell>
          <cell r="S15" t="str">
            <v>N2 47/2</v>
          </cell>
          <cell r="T15">
            <v>22</v>
          </cell>
          <cell r="U15" t="str">
            <v>POULE</v>
          </cell>
          <cell r="V15">
            <v>6</v>
          </cell>
        </row>
        <row r="16">
          <cell r="H16" t="str">
            <v>1FERNANDEZ Marc</v>
          </cell>
          <cell r="I16">
            <v>1</v>
          </cell>
          <cell r="J16">
            <v>5</v>
          </cell>
          <cell r="K16" t="str">
            <v>FERNANDEZ Marc</v>
          </cell>
          <cell r="L16" t="str">
            <v>BILLARD CLUB BERROIS</v>
          </cell>
          <cell r="M16">
            <v>3</v>
          </cell>
          <cell r="N16">
            <v>2</v>
          </cell>
          <cell r="O16">
            <v>137</v>
          </cell>
          <cell r="P16">
            <v>35</v>
          </cell>
          <cell r="Q16">
            <v>3.48</v>
          </cell>
          <cell r="R16" t="str">
            <v>33.33</v>
          </cell>
          <cell r="S16" t="str">
            <v>N3 42/2</v>
          </cell>
          <cell r="T16">
            <v>19</v>
          </cell>
          <cell r="U16" t="str">
            <v>POULE</v>
          </cell>
          <cell r="V16">
            <v>6</v>
          </cell>
        </row>
        <row r="17">
          <cell r="H17" t="str">
            <v>1BARDET Jean-Pierre</v>
          </cell>
          <cell r="I17">
            <v>1</v>
          </cell>
          <cell r="J17">
            <v>6</v>
          </cell>
          <cell r="K17" t="str">
            <v>BARDET Jean-Pierre</v>
          </cell>
          <cell r="L17" t="str">
            <v>BILLARD CLUB GARDEEN</v>
          </cell>
          <cell r="M17">
            <v>3</v>
          </cell>
          <cell r="N17">
            <v>0</v>
          </cell>
          <cell r="O17">
            <v>97</v>
          </cell>
          <cell r="P17">
            <v>43</v>
          </cell>
          <cell r="Q17">
            <v>2.09</v>
          </cell>
          <cell r="R17" t="str">
            <v>0.00</v>
          </cell>
          <cell r="S17" t="str">
            <v>N3 42/2</v>
          </cell>
          <cell r="T17">
            <v>16</v>
          </cell>
        </row>
        <row r="18">
          <cell r="H18" t="str">
            <v>2</v>
          </cell>
          <cell r="I18">
            <v>2</v>
          </cell>
          <cell r="J18" t="str">
            <v>T02-VINON-NAT (individuels)</v>
          </cell>
        </row>
        <row r="19">
          <cell r="H19" t="str">
            <v>2</v>
          </cell>
          <cell r="I19">
            <v>2</v>
          </cell>
          <cell r="J19" t="str">
            <v>Ligue rattachement : PROVENCE-ALPES-CÔTE DAZUR</v>
          </cell>
        </row>
        <row r="20">
          <cell r="H20" t="str">
            <v>2</v>
          </cell>
          <cell r="I20">
            <v>2</v>
          </cell>
          <cell r="J20" t="str">
            <v>Catégorie : DIV</v>
          </cell>
        </row>
        <row r="21">
          <cell r="H21" t="str">
            <v>2</v>
          </cell>
          <cell r="I21">
            <v>2</v>
          </cell>
          <cell r="J21" t="str">
            <v>Saison : 2018-2019</v>
          </cell>
        </row>
        <row r="22">
          <cell r="H22" t="str">
            <v>2</v>
          </cell>
          <cell r="I22">
            <v>2</v>
          </cell>
        </row>
        <row r="23">
          <cell r="H23" t="str">
            <v>2</v>
          </cell>
          <cell r="I23">
            <v>2</v>
          </cell>
          <cell r="J23" t="str">
            <v>bd ou mdj : 47/2</v>
          </cell>
        </row>
        <row r="24">
          <cell r="H24" t="str">
            <v>2</v>
          </cell>
          <cell r="I24">
            <v>2</v>
          </cell>
          <cell r="J24" t="str">
            <v>Phases / Poules / matchs : 6 / 6 / 11</v>
          </cell>
        </row>
        <row r="25">
          <cell r="H25" t="str">
            <v>2</v>
          </cell>
          <cell r="I25">
            <v>2</v>
          </cell>
        </row>
        <row r="26">
          <cell r="H26" t="str">
            <v>2</v>
          </cell>
          <cell r="I26">
            <v>2</v>
          </cell>
          <cell r="J26" t="str">
            <v>Classement de la compétition</v>
          </cell>
        </row>
        <row r="27">
          <cell r="H27" t="str">
            <v>2Nom</v>
          </cell>
          <cell r="I27">
            <v>2</v>
          </cell>
          <cell r="J27" t="str">
            <v>Rang</v>
          </cell>
          <cell r="K27" t="str">
            <v>Nom</v>
          </cell>
          <cell r="L27" t="str">
            <v>Club</v>
          </cell>
          <cell r="M27" t="str">
            <v>matchs</v>
          </cell>
          <cell r="N27" t="str">
            <v>Pts</v>
          </cell>
          <cell r="O27" t="str">
            <v>Pts</v>
          </cell>
          <cell r="P27" t="str">
            <v>Rep</v>
          </cell>
          <cell r="Q27" t="str">
            <v>moy</v>
          </cell>
          <cell r="R27" t="str">
            <v>%</v>
          </cell>
          <cell r="S27">
            <v>141</v>
          </cell>
          <cell r="U27" t="str">
            <v>POULE</v>
          </cell>
          <cell r="V27">
            <v>6</v>
          </cell>
        </row>
        <row r="28">
          <cell r="H28" t="str">
            <v>2</v>
          </cell>
          <cell r="I28">
            <v>2</v>
          </cell>
          <cell r="N28" t="str">
            <v>match</v>
          </cell>
          <cell r="Q28" t="str">
            <v>(47/2)</v>
          </cell>
          <cell r="R28" t="str">
            <v>vict</v>
          </cell>
          <cell r="U28" t="str">
            <v>POULE</v>
          </cell>
          <cell r="V28">
            <v>6</v>
          </cell>
        </row>
        <row r="29">
          <cell r="H29" t="str">
            <v>2ZOPPI Cédric</v>
          </cell>
          <cell r="I29">
            <v>2</v>
          </cell>
          <cell r="J29">
            <v>1</v>
          </cell>
          <cell r="K29" t="str">
            <v>ZOPPI Cédric</v>
          </cell>
          <cell r="L29" t="str">
            <v>BILLARD CLUB VINONNAIS</v>
          </cell>
          <cell r="M29">
            <v>4</v>
          </cell>
          <cell r="N29">
            <v>8</v>
          </cell>
          <cell r="O29">
            <v>558</v>
          </cell>
          <cell r="P29">
            <v>24</v>
          </cell>
          <cell r="Q29">
            <v>23.25</v>
          </cell>
          <cell r="R29" t="str">
            <v>100.00</v>
          </cell>
          <cell r="S29" t="str">
            <v>Masters 47/2</v>
          </cell>
          <cell r="T29">
            <v>31</v>
          </cell>
          <cell r="U29" t="str">
            <v>POULE</v>
          </cell>
          <cell r="V29">
            <v>6</v>
          </cell>
        </row>
        <row r="30">
          <cell r="H30" t="str">
            <v>2PELOUIN Jean-François</v>
          </cell>
          <cell r="I30">
            <v>2</v>
          </cell>
          <cell r="J30">
            <v>2</v>
          </cell>
          <cell r="K30" t="str">
            <v>PELOUIN Jean-François</v>
          </cell>
          <cell r="L30" t="str">
            <v>BILLARD CLUB DE LA BAIE</v>
          </cell>
          <cell r="M30">
            <v>4</v>
          </cell>
          <cell r="N30">
            <v>4</v>
          </cell>
          <cell r="O30">
            <v>258</v>
          </cell>
          <cell r="P30">
            <v>34</v>
          </cell>
          <cell r="Q30">
            <v>7.58</v>
          </cell>
          <cell r="R30" t="str">
            <v>50.00</v>
          </cell>
          <cell r="S30" t="str">
            <v>N1 47/2</v>
          </cell>
          <cell r="T30">
            <v>28</v>
          </cell>
          <cell r="U30" t="str">
            <v>POULE</v>
          </cell>
          <cell r="V30">
            <v>6</v>
          </cell>
        </row>
        <row r="31">
          <cell r="H31" t="str">
            <v>2VIVALDI André</v>
          </cell>
          <cell r="I31">
            <v>2</v>
          </cell>
          <cell r="J31">
            <v>3</v>
          </cell>
          <cell r="K31" t="str">
            <v>VIVALDI André</v>
          </cell>
          <cell r="L31" t="str">
            <v>BILLARD CLUB VINONNAIS</v>
          </cell>
          <cell r="M31">
            <v>4</v>
          </cell>
          <cell r="N31">
            <v>6</v>
          </cell>
          <cell r="O31">
            <v>309</v>
          </cell>
          <cell r="P31">
            <v>39</v>
          </cell>
          <cell r="Q31">
            <v>7.92</v>
          </cell>
          <cell r="R31" t="str">
            <v>75.00</v>
          </cell>
          <cell r="S31" t="str">
            <v>N2 47/2</v>
          </cell>
          <cell r="T31">
            <v>25</v>
          </cell>
          <cell r="U31" t="str">
            <v>POULE</v>
          </cell>
          <cell r="V31">
            <v>6</v>
          </cell>
        </row>
        <row r="32">
          <cell r="H32" t="str">
            <v>2GERARD Pascal</v>
          </cell>
          <cell r="I32">
            <v>2</v>
          </cell>
          <cell r="J32">
            <v>4</v>
          </cell>
          <cell r="K32" t="str">
            <v>GERARD Pascal</v>
          </cell>
          <cell r="L32" t="str">
            <v>BILLARD CLUB DE NICE</v>
          </cell>
          <cell r="M32">
            <v>4</v>
          </cell>
          <cell r="N32">
            <v>2</v>
          </cell>
          <cell r="O32">
            <v>308</v>
          </cell>
          <cell r="P32">
            <v>38</v>
          </cell>
          <cell r="Q32">
            <v>8.1</v>
          </cell>
          <cell r="R32" t="str">
            <v>25.00</v>
          </cell>
          <cell r="S32" t="str">
            <v>N2 47/2</v>
          </cell>
          <cell r="T32">
            <v>22</v>
          </cell>
          <cell r="U32" t="str">
            <v>POULE</v>
          </cell>
          <cell r="V32">
            <v>6</v>
          </cell>
        </row>
        <row r="33">
          <cell r="H33" t="str">
            <v>2DREMEAUX Jean Pierre</v>
          </cell>
          <cell r="I33">
            <v>2</v>
          </cell>
          <cell r="J33">
            <v>5</v>
          </cell>
          <cell r="K33" t="str">
            <v>DREMEAUX Jean Pierre</v>
          </cell>
          <cell r="L33" t="str">
            <v>SPORT AMAT.DE BILLARD MARSEILLAIS</v>
          </cell>
          <cell r="M33">
            <v>3</v>
          </cell>
          <cell r="N33">
            <v>2</v>
          </cell>
          <cell r="O33">
            <v>89</v>
          </cell>
          <cell r="P33">
            <v>27</v>
          </cell>
          <cell r="Q33">
            <v>3.29</v>
          </cell>
          <cell r="R33" t="str">
            <v>33.33</v>
          </cell>
          <cell r="S33" t="str">
            <v>N2 47/2</v>
          </cell>
          <cell r="T33">
            <v>19</v>
          </cell>
          <cell r="U33" t="str">
            <v>POULE</v>
          </cell>
          <cell r="V33">
            <v>6</v>
          </cell>
        </row>
        <row r="34">
          <cell r="H34" t="str">
            <v>2FERNANDEZ Marc</v>
          </cell>
          <cell r="I34">
            <v>2</v>
          </cell>
          <cell r="J34">
            <v>6</v>
          </cell>
          <cell r="K34" t="str">
            <v>FERNANDEZ Marc</v>
          </cell>
          <cell r="L34" t="str">
            <v>BILLARD CLUB BERROIS</v>
          </cell>
          <cell r="M34">
            <v>3</v>
          </cell>
          <cell r="N34">
            <v>0</v>
          </cell>
          <cell r="O34">
            <v>165</v>
          </cell>
          <cell r="P34">
            <v>36</v>
          </cell>
          <cell r="Q34">
            <v>4.58</v>
          </cell>
          <cell r="R34" t="str">
            <v>0.00</v>
          </cell>
          <cell r="S34" t="str">
            <v>N3 42/2</v>
          </cell>
          <cell r="T34">
            <v>16</v>
          </cell>
          <cell r="U34" t="str">
            <v>POULE</v>
          </cell>
          <cell r="V34">
            <v>6</v>
          </cell>
        </row>
        <row r="35">
          <cell r="H35" t="str">
            <v>3</v>
          </cell>
          <cell r="I35">
            <v>3</v>
          </cell>
          <cell r="J35" t="str">
            <v>T03-VINON-REG (individuels)</v>
          </cell>
        </row>
        <row r="36">
          <cell r="H36" t="str">
            <v>3</v>
          </cell>
          <cell r="I36">
            <v>3</v>
          </cell>
          <cell r="J36" t="str">
            <v>Ligue rattachement : PROVENCE-ALPES-CÔTE DAZUR</v>
          </cell>
        </row>
        <row r="37">
          <cell r="H37" t="str">
            <v>3</v>
          </cell>
          <cell r="I37">
            <v>3</v>
          </cell>
          <cell r="J37" t="str">
            <v>Catégorie : DIV</v>
          </cell>
        </row>
        <row r="38">
          <cell r="H38" t="str">
            <v>3</v>
          </cell>
          <cell r="I38">
            <v>3</v>
          </cell>
          <cell r="J38" t="str">
            <v>Saison : 2018-2019</v>
          </cell>
        </row>
        <row r="39">
          <cell r="H39" t="str">
            <v>3</v>
          </cell>
          <cell r="I39">
            <v>3</v>
          </cell>
        </row>
        <row r="40">
          <cell r="H40" t="str">
            <v>3</v>
          </cell>
          <cell r="I40">
            <v>3</v>
          </cell>
          <cell r="J40" t="str">
            <v>bd ou mdj : 42/2</v>
          </cell>
        </row>
        <row r="41">
          <cell r="H41" t="str">
            <v>3</v>
          </cell>
          <cell r="I41">
            <v>3</v>
          </cell>
          <cell r="J41" t="str">
            <v>Phases / Poules / matchs : 8 / 8 / 15</v>
          </cell>
        </row>
        <row r="42">
          <cell r="H42" t="str">
            <v>3</v>
          </cell>
          <cell r="I42">
            <v>3</v>
          </cell>
        </row>
        <row r="43">
          <cell r="H43" t="str">
            <v>3</v>
          </cell>
          <cell r="I43">
            <v>3</v>
          </cell>
          <cell r="J43" t="str">
            <v>Classement de la compétition</v>
          </cell>
        </row>
        <row r="44">
          <cell r="H44" t="str">
            <v>3Nom</v>
          </cell>
          <cell r="I44">
            <v>3</v>
          </cell>
          <cell r="J44" t="str">
            <v>Rang</v>
          </cell>
          <cell r="K44" t="str">
            <v>Nom</v>
          </cell>
          <cell r="L44" t="str">
            <v>Club</v>
          </cell>
          <cell r="M44" t="str">
            <v>matchs</v>
          </cell>
          <cell r="N44" t="str">
            <v>Pts</v>
          </cell>
          <cell r="O44" t="str">
            <v>Pts</v>
          </cell>
          <cell r="P44" t="str">
            <v>Rep</v>
          </cell>
          <cell r="Q44" t="str">
            <v>moy</v>
          </cell>
          <cell r="R44" t="str">
            <v>%</v>
          </cell>
          <cell r="S44">
            <v>226</v>
          </cell>
          <cell r="U44" t="str">
            <v>POULE</v>
          </cell>
          <cell r="V44">
            <v>9</v>
          </cell>
        </row>
        <row r="45">
          <cell r="H45" t="str">
            <v>3</v>
          </cell>
          <cell r="I45">
            <v>3</v>
          </cell>
          <cell r="N45" t="str">
            <v>match</v>
          </cell>
          <cell r="Q45" t="str">
            <v>(42/2)</v>
          </cell>
          <cell r="R45" t="str">
            <v>vict</v>
          </cell>
          <cell r="U45" t="str">
            <v>POULE</v>
          </cell>
          <cell r="V45">
            <v>9</v>
          </cell>
        </row>
        <row r="46">
          <cell r="H46" t="str">
            <v>3ZOPPI Aimé</v>
          </cell>
          <cell r="I46">
            <v>3</v>
          </cell>
          <cell r="J46">
            <v>1</v>
          </cell>
          <cell r="K46" t="str">
            <v>ZOPPI Aimé</v>
          </cell>
          <cell r="L46" t="str">
            <v>BILLARD CLUB VINONNAIS</v>
          </cell>
          <cell r="M46">
            <v>4</v>
          </cell>
          <cell r="N46">
            <v>6</v>
          </cell>
          <cell r="O46">
            <v>211</v>
          </cell>
          <cell r="P46">
            <v>57</v>
          </cell>
          <cell r="Q46">
            <v>3.7</v>
          </cell>
          <cell r="R46" t="str">
            <v>75.00</v>
          </cell>
          <cell r="S46" t="str">
            <v>R1 42/2</v>
          </cell>
          <cell r="T46">
            <v>38</v>
          </cell>
          <cell r="U46" t="str">
            <v>POULE</v>
          </cell>
          <cell r="V46">
            <v>9</v>
          </cell>
        </row>
        <row r="47">
          <cell r="H47" t="str">
            <v>3CAO Huu Tuoi</v>
          </cell>
          <cell r="I47">
            <v>3</v>
          </cell>
          <cell r="J47">
            <v>2</v>
          </cell>
          <cell r="K47" t="str">
            <v>CAO Huu Tuoi</v>
          </cell>
          <cell r="L47" t="str">
            <v>CLUB BILLARD ISTREEN</v>
          </cell>
          <cell r="M47">
            <v>4</v>
          </cell>
          <cell r="N47">
            <v>4</v>
          </cell>
          <cell r="O47">
            <v>225</v>
          </cell>
          <cell r="P47">
            <v>68</v>
          </cell>
          <cell r="Q47">
            <v>3.3</v>
          </cell>
          <cell r="R47" t="str">
            <v>50.00</v>
          </cell>
          <cell r="S47">
            <v>0</v>
          </cell>
          <cell r="T47">
            <v>34</v>
          </cell>
          <cell r="U47" t="str">
            <v>POULE</v>
          </cell>
          <cell r="V47">
            <v>9</v>
          </cell>
        </row>
        <row r="48">
          <cell r="H48" t="str">
            <v>3BRIAND Alain</v>
          </cell>
          <cell r="I48">
            <v>3</v>
          </cell>
          <cell r="J48">
            <v>3</v>
          </cell>
          <cell r="K48" t="str">
            <v>BRIAND Alain</v>
          </cell>
          <cell r="L48" t="str">
            <v>SPORT AMAT.DE BILLARD MARSEILLAIS</v>
          </cell>
          <cell r="M48">
            <v>4</v>
          </cell>
          <cell r="N48">
            <v>6</v>
          </cell>
          <cell r="O48">
            <v>195</v>
          </cell>
          <cell r="P48">
            <v>68</v>
          </cell>
          <cell r="Q48">
            <v>2.86</v>
          </cell>
          <cell r="R48" t="str">
            <v>75.00</v>
          </cell>
          <cell r="S48" t="str">
            <v>R1 42/2</v>
          </cell>
          <cell r="T48">
            <v>31</v>
          </cell>
          <cell r="U48" t="str">
            <v>POULE</v>
          </cell>
          <cell r="V48">
            <v>9</v>
          </cell>
        </row>
        <row r="49">
          <cell r="H49" t="str">
            <v>3PELLAT Francis</v>
          </cell>
          <cell r="I49">
            <v>3</v>
          </cell>
          <cell r="J49">
            <v>4</v>
          </cell>
          <cell r="K49" t="str">
            <v>PELLAT Francis</v>
          </cell>
          <cell r="L49" t="str">
            <v>BILLARD CLUB SISTERONNAIS</v>
          </cell>
          <cell r="M49">
            <v>4</v>
          </cell>
          <cell r="N49">
            <v>2</v>
          </cell>
          <cell r="O49">
            <v>206</v>
          </cell>
          <cell r="P49">
            <v>77</v>
          </cell>
          <cell r="Q49">
            <v>2.67</v>
          </cell>
          <cell r="R49" t="str">
            <v>25.00</v>
          </cell>
          <cell r="S49" t="str">
            <v>R1 42/2</v>
          </cell>
          <cell r="T49">
            <v>28</v>
          </cell>
          <cell r="U49" t="str">
            <v>POULE</v>
          </cell>
          <cell r="V49">
            <v>9</v>
          </cell>
        </row>
        <row r="50">
          <cell r="H50" t="str">
            <v>3ANNESTAY Jacques</v>
          </cell>
          <cell r="I50">
            <v>3</v>
          </cell>
          <cell r="J50">
            <v>5</v>
          </cell>
          <cell r="K50" t="str">
            <v>ANNESTAY Jacques</v>
          </cell>
          <cell r="L50" t="str">
            <v>BILLARD CLUB SISTERONNAIS</v>
          </cell>
          <cell r="M50">
            <v>3</v>
          </cell>
          <cell r="N50">
            <v>4</v>
          </cell>
          <cell r="O50">
            <v>158</v>
          </cell>
          <cell r="P50">
            <v>54</v>
          </cell>
          <cell r="Q50">
            <v>2.92</v>
          </cell>
          <cell r="R50" t="str">
            <v>66.66</v>
          </cell>
          <cell r="S50" t="str">
            <v>R1 42/2</v>
          </cell>
          <cell r="T50">
            <v>25</v>
          </cell>
          <cell r="U50" t="str">
            <v>POULE</v>
          </cell>
          <cell r="V50">
            <v>9</v>
          </cell>
        </row>
        <row r="51">
          <cell r="H51" t="str">
            <v>3SOLTANI Omar</v>
          </cell>
          <cell r="I51">
            <v>3</v>
          </cell>
          <cell r="J51">
            <v>6</v>
          </cell>
          <cell r="K51" t="str">
            <v>SOLTANI Omar</v>
          </cell>
          <cell r="L51" t="str">
            <v>BILLARD CLUB VINONNAIS</v>
          </cell>
          <cell r="M51">
            <v>3</v>
          </cell>
          <cell r="N51">
            <v>2</v>
          </cell>
          <cell r="O51">
            <v>153</v>
          </cell>
          <cell r="P51">
            <v>53</v>
          </cell>
          <cell r="Q51">
            <v>2.88</v>
          </cell>
          <cell r="R51" t="str">
            <v>33.33</v>
          </cell>
          <cell r="S51" t="str">
            <v>R1 42/2</v>
          </cell>
          <cell r="T51">
            <v>22</v>
          </cell>
          <cell r="U51" t="str">
            <v>POULE</v>
          </cell>
          <cell r="V51">
            <v>9</v>
          </cell>
        </row>
        <row r="52">
          <cell r="H52" t="str">
            <v>3DUSSAULE Pierre</v>
          </cell>
          <cell r="I52">
            <v>3</v>
          </cell>
          <cell r="J52">
            <v>7</v>
          </cell>
          <cell r="K52" t="str">
            <v>DUSSAULE Pierre</v>
          </cell>
          <cell r="L52" t="str">
            <v>ACADEMIE DE BILLARD DE BOLLENE</v>
          </cell>
          <cell r="M52">
            <v>3</v>
          </cell>
          <cell r="N52">
            <v>4</v>
          </cell>
          <cell r="O52">
            <v>158</v>
          </cell>
          <cell r="P52">
            <v>64</v>
          </cell>
          <cell r="Q52">
            <v>2.46</v>
          </cell>
          <cell r="R52" t="str">
            <v>66.66</v>
          </cell>
          <cell r="S52" t="str">
            <v>R1 42/2</v>
          </cell>
          <cell r="T52">
            <v>19</v>
          </cell>
          <cell r="U52" t="str">
            <v>POULE</v>
          </cell>
          <cell r="V52">
            <v>9</v>
          </cell>
        </row>
        <row r="53">
          <cell r="H53" t="str">
            <v>3ALVAREZ PHILIPPE</v>
          </cell>
          <cell r="I53">
            <v>3</v>
          </cell>
          <cell r="J53">
            <v>8</v>
          </cell>
          <cell r="K53" t="str">
            <v>ALVAREZ PHILIPPE</v>
          </cell>
          <cell r="L53" t="str">
            <v>BILLARD CLUB DE NICE</v>
          </cell>
          <cell r="M53">
            <v>3</v>
          </cell>
          <cell r="N53">
            <v>2</v>
          </cell>
          <cell r="O53">
            <v>132</v>
          </cell>
          <cell r="P53">
            <v>65</v>
          </cell>
          <cell r="Q53">
            <v>2.0299999999999998</v>
          </cell>
          <cell r="R53" t="str">
            <v>33.33</v>
          </cell>
          <cell r="S53">
            <v>0</v>
          </cell>
          <cell r="T53">
            <v>16</v>
          </cell>
          <cell r="U53" t="str">
            <v>POULE</v>
          </cell>
          <cell r="V53">
            <v>9</v>
          </cell>
        </row>
        <row r="54">
          <cell r="H54" t="str">
            <v>3BELTRITTI Jean Yves</v>
          </cell>
          <cell r="I54">
            <v>3</v>
          </cell>
          <cell r="J54">
            <v>9</v>
          </cell>
          <cell r="K54" t="str">
            <v>BELTRITTI Jean Yves</v>
          </cell>
          <cell r="L54" t="str">
            <v>BILLARD CLUB VINONNAIS</v>
          </cell>
          <cell r="M54">
            <v>2</v>
          </cell>
          <cell r="N54">
            <v>0</v>
          </cell>
          <cell r="O54">
            <v>71</v>
          </cell>
          <cell r="P54">
            <v>44</v>
          </cell>
          <cell r="Q54">
            <v>1.61</v>
          </cell>
          <cell r="R54" t="str">
            <v>0.00</v>
          </cell>
          <cell r="S54" t="str">
            <v>R1 42/2</v>
          </cell>
          <cell r="T54">
            <v>13</v>
          </cell>
          <cell r="U54" t="str">
            <v>POULE</v>
          </cell>
          <cell r="V54">
            <v>9</v>
          </cell>
        </row>
        <row r="55">
          <cell r="H55" t="str">
            <v>4</v>
          </cell>
          <cell r="I55">
            <v>4</v>
          </cell>
          <cell r="J55" t="str">
            <v>T04-CAVAILLON-NAT/REG (individuels)</v>
          </cell>
        </row>
        <row r="56">
          <cell r="H56" t="str">
            <v>4</v>
          </cell>
          <cell r="I56">
            <v>4</v>
          </cell>
          <cell r="J56" t="str">
            <v>Ligue rattachement : PROVENCE-ALPES-CÔTE DAZUR</v>
          </cell>
        </row>
        <row r="57">
          <cell r="H57" t="str">
            <v>4</v>
          </cell>
          <cell r="I57">
            <v>4</v>
          </cell>
          <cell r="J57" t="str">
            <v>Catégorie : DIV</v>
          </cell>
        </row>
        <row r="58">
          <cell r="H58" t="str">
            <v>4</v>
          </cell>
          <cell r="I58">
            <v>4</v>
          </cell>
          <cell r="J58" t="str">
            <v>Saison : 2018-2019</v>
          </cell>
        </row>
        <row r="59">
          <cell r="H59" t="str">
            <v>4</v>
          </cell>
          <cell r="I59">
            <v>4</v>
          </cell>
        </row>
        <row r="60">
          <cell r="H60" t="str">
            <v>4</v>
          </cell>
          <cell r="I60">
            <v>4</v>
          </cell>
          <cell r="J60" t="str">
            <v>bd ou mdj : 42/2, 47/2</v>
          </cell>
        </row>
        <row r="61">
          <cell r="H61" t="str">
            <v>4</v>
          </cell>
          <cell r="I61">
            <v>4</v>
          </cell>
          <cell r="J61" t="str">
            <v>Phases / Poules / matchs : 7 / 7 / 20</v>
          </cell>
        </row>
        <row r="62">
          <cell r="H62" t="str">
            <v>4</v>
          </cell>
          <cell r="I62">
            <v>4</v>
          </cell>
        </row>
        <row r="63">
          <cell r="H63" t="str">
            <v>4</v>
          </cell>
          <cell r="I63">
            <v>4</v>
          </cell>
          <cell r="J63" t="str">
            <v>Classement de la compétition</v>
          </cell>
        </row>
        <row r="64">
          <cell r="H64" t="str">
            <v>4Nom</v>
          </cell>
          <cell r="I64">
            <v>4</v>
          </cell>
          <cell r="J64" t="str">
            <v>Rang</v>
          </cell>
          <cell r="K64" t="str">
            <v>Nom</v>
          </cell>
          <cell r="L64" t="str">
            <v>Club</v>
          </cell>
          <cell r="M64" t="str">
            <v>matchs</v>
          </cell>
          <cell r="N64" t="str">
            <v>Pts</v>
          </cell>
          <cell r="O64" t="str">
            <v>Pts</v>
          </cell>
          <cell r="P64" t="str">
            <v>Rep</v>
          </cell>
          <cell r="Q64" t="str">
            <v>moy</v>
          </cell>
          <cell r="R64" t="str">
            <v>%</v>
          </cell>
          <cell r="S64">
            <v>263</v>
          </cell>
          <cell r="U64" t="str">
            <v>DB KO</v>
          </cell>
          <cell r="V64">
            <v>12</v>
          </cell>
        </row>
        <row r="65">
          <cell r="H65" t="str">
            <v>4</v>
          </cell>
          <cell r="I65">
            <v>4</v>
          </cell>
          <cell r="N65" t="str">
            <v>match</v>
          </cell>
          <cell r="Q65" t="str">
            <v>(47/2)</v>
          </cell>
          <cell r="R65" t="str">
            <v>vict</v>
          </cell>
          <cell r="U65" t="str">
            <v>DB KO</v>
          </cell>
          <cell r="V65">
            <v>12</v>
          </cell>
        </row>
        <row r="66">
          <cell r="H66" t="str">
            <v>4GERVAIS Guillaume</v>
          </cell>
          <cell r="I66">
            <v>4</v>
          </cell>
          <cell r="J66">
            <v>1</v>
          </cell>
          <cell r="K66" t="str">
            <v>GERVAIS Guillaume</v>
          </cell>
          <cell r="L66" t="str">
            <v>BILLARD CLUB CAVAILLONNAIS</v>
          </cell>
          <cell r="M66">
            <v>5</v>
          </cell>
          <cell r="N66">
            <v>8</v>
          </cell>
          <cell r="O66">
            <v>348</v>
          </cell>
          <cell r="P66">
            <v>65</v>
          </cell>
          <cell r="Q66">
            <v>5.2</v>
          </cell>
          <cell r="R66" t="str">
            <v>80.00</v>
          </cell>
          <cell r="S66" t="str">
            <v>N2 47/2</v>
          </cell>
          <cell r="T66">
            <v>40</v>
          </cell>
          <cell r="U66" t="str">
            <v>DB KO</v>
          </cell>
          <cell r="V66">
            <v>12</v>
          </cell>
        </row>
        <row r="67">
          <cell r="H67" t="str">
            <v>4RIBOLLA Patrice</v>
          </cell>
          <cell r="I67">
            <v>4</v>
          </cell>
          <cell r="J67">
            <v>2</v>
          </cell>
          <cell r="K67" t="str">
            <v>RIBOLLA Patrice</v>
          </cell>
          <cell r="L67" t="str">
            <v>B.C. DE MANDELIEU LA NAPOULE</v>
          </cell>
          <cell r="M67">
            <v>6</v>
          </cell>
          <cell r="N67">
            <v>8</v>
          </cell>
          <cell r="O67">
            <v>461</v>
          </cell>
          <cell r="P67">
            <v>80</v>
          </cell>
          <cell r="Q67">
            <v>5.0599999999999996</v>
          </cell>
          <cell r="R67" t="str">
            <v>66.66</v>
          </cell>
          <cell r="S67" t="str">
            <v>N3 42/2</v>
          </cell>
          <cell r="T67">
            <v>37</v>
          </cell>
          <cell r="U67" t="str">
            <v>DB KO</v>
          </cell>
          <cell r="V67">
            <v>12</v>
          </cell>
        </row>
        <row r="68">
          <cell r="H68" t="str">
            <v>4FERAUD Gérard</v>
          </cell>
          <cell r="I68">
            <v>4</v>
          </cell>
          <cell r="J68">
            <v>3</v>
          </cell>
          <cell r="K68" t="str">
            <v>FERAUD Gérard</v>
          </cell>
          <cell r="L68" t="str">
            <v>ACADEMIE DE BILLARD DE BOLLENE</v>
          </cell>
          <cell r="M68">
            <v>5</v>
          </cell>
          <cell r="N68">
            <v>8</v>
          </cell>
          <cell r="O68">
            <v>363</v>
          </cell>
          <cell r="P68">
            <v>65</v>
          </cell>
          <cell r="Q68">
            <v>5.32</v>
          </cell>
          <cell r="R68" t="str">
            <v>80.00</v>
          </cell>
          <cell r="S68" t="str">
            <v>N2 47/2</v>
          </cell>
          <cell r="T68">
            <v>33</v>
          </cell>
          <cell r="U68" t="str">
            <v>DB KO</v>
          </cell>
          <cell r="V68">
            <v>12</v>
          </cell>
        </row>
        <row r="69">
          <cell r="H69" t="str">
            <v>4AKNIN Gabriel</v>
          </cell>
          <cell r="I69">
            <v>4</v>
          </cell>
          <cell r="J69">
            <v>4</v>
          </cell>
          <cell r="K69" t="str">
            <v>AKNIN Gabriel</v>
          </cell>
          <cell r="L69" t="str">
            <v>ACADEMIE DE BILLARD DE BOLLENE</v>
          </cell>
          <cell r="M69">
            <v>6</v>
          </cell>
          <cell r="N69">
            <v>6</v>
          </cell>
          <cell r="O69">
            <v>450</v>
          </cell>
          <cell r="P69">
            <v>86</v>
          </cell>
          <cell r="Q69">
            <v>4.54</v>
          </cell>
          <cell r="R69" t="str">
            <v>50.00</v>
          </cell>
          <cell r="S69" t="str">
            <v>N3 42/2</v>
          </cell>
          <cell r="T69">
            <v>30</v>
          </cell>
          <cell r="U69" t="str">
            <v>DB KO</v>
          </cell>
          <cell r="V69">
            <v>12</v>
          </cell>
        </row>
        <row r="70">
          <cell r="H70" t="str">
            <v>4FERNANDEZ Marc</v>
          </cell>
          <cell r="I70">
            <v>4</v>
          </cell>
          <cell r="J70">
            <v>5</v>
          </cell>
          <cell r="K70" t="str">
            <v>FERNANDEZ Marc</v>
          </cell>
          <cell r="L70" t="str">
            <v>BILLARD CLUB BERROIS</v>
          </cell>
          <cell r="M70">
            <v>4</v>
          </cell>
          <cell r="N70">
            <v>4</v>
          </cell>
          <cell r="O70">
            <v>319</v>
          </cell>
          <cell r="P70">
            <v>58</v>
          </cell>
          <cell r="Q70">
            <v>4.8099999999999996</v>
          </cell>
          <cell r="R70" t="str">
            <v>50.00</v>
          </cell>
          <cell r="S70" t="str">
            <v>N3 42/2</v>
          </cell>
          <cell r="T70">
            <v>27</v>
          </cell>
          <cell r="U70" t="str">
            <v>DB KO</v>
          </cell>
          <cell r="V70">
            <v>12</v>
          </cell>
        </row>
        <row r="71">
          <cell r="H71" t="str">
            <v>4GERARD Pascal</v>
          </cell>
          <cell r="I71">
            <v>4</v>
          </cell>
          <cell r="J71">
            <v>6</v>
          </cell>
          <cell r="K71" t="str">
            <v>GERARD Pascal</v>
          </cell>
          <cell r="L71" t="str">
            <v>BILLARD CLUB DE NICE</v>
          </cell>
          <cell r="M71">
            <v>2</v>
          </cell>
          <cell r="N71">
            <v>2</v>
          </cell>
          <cell r="O71">
            <v>138</v>
          </cell>
          <cell r="P71">
            <v>26</v>
          </cell>
          <cell r="Q71">
            <v>5.3</v>
          </cell>
          <cell r="R71" t="str">
            <v>50.00</v>
          </cell>
          <cell r="S71" t="str">
            <v>N2 47/2</v>
          </cell>
          <cell r="T71">
            <v>23</v>
          </cell>
          <cell r="U71" t="str">
            <v>DB KO</v>
          </cell>
          <cell r="V71">
            <v>12</v>
          </cell>
        </row>
        <row r="72">
          <cell r="H72" t="str">
            <v>4ANTONIN Alain</v>
          </cell>
          <cell r="I72">
            <v>4</v>
          </cell>
          <cell r="J72">
            <v>7</v>
          </cell>
          <cell r="K72" t="str">
            <v>ANTONIN Alain</v>
          </cell>
          <cell r="L72" t="str">
            <v>BILLARD CLUB CAVAILLONNAIS</v>
          </cell>
          <cell r="M72">
            <v>2</v>
          </cell>
          <cell r="N72">
            <v>2</v>
          </cell>
          <cell r="O72">
            <v>182</v>
          </cell>
          <cell r="P72">
            <v>26</v>
          </cell>
          <cell r="Q72">
            <v>5.6</v>
          </cell>
          <cell r="R72" t="str">
            <v>50.00</v>
          </cell>
          <cell r="S72" t="str">
            <v>N2 47/2</v>
          </cell>
          <cell r="T72">
            <v>20</v>
          </cell>
          <cell r="U72" t="str">
            <v>DB KO</v>
          </cell>
          <cell r="V72">
            <v>12</v>
          </cell>
        </row>
        <row r="73">
          <cell r="H73" t="str">
            <v>4PIGNATEL Florent</v>
          </cell>
          <cell r="I73">
            <v>4</v>
          </cell>
          <cell r="J73">
            <v>8</v>
          </cell>
          <cell r="K73" t="str">
            <v>PIGNATEL Florent</v>
          </cell>
          <cell r="L73" t="str">
            <v>BILLARD CLUB CAVAILLONNAIS</v>
          </cell>
          <cell r="M73">
            <v>2</v>
          </cell>
          <cell r="N73">
            <v>2</v>
          </cell>
          <cell r="O73">
            <v>82</v>
          </cell>
          <cell r="P73">
            <v>26</v>
          </cell>
          <cell r="Q73">
            <v>3.15</v>
          </cell>
          <cell r="R73" t="str">
            <v>50.00</v>
          </cell>
          <cell r="S73" t="str">
            <v>N2 47/2</v>
          </cell>
          <cell r="T73">
            <v>17</v>
          </cell>
          <cell r="U73" t="str">
            <v>DB KO</v>
          </cell>
          <cell r="V73">
            <v>12</v>
          </cell>
        </row>
        <row r="74">
          <cell r="H74" t="str">
            <v>4LIEGEOIS Dominique</v>
          </cell>
          <cell r="I74">
            <v>4</v>
          </cell>
          <cell r="J74">
            <v>9</v>
          </cell>
          <cell r="K74" t="str">
            <v>LIEGEOIS Dominique</v>
          </cell>
          <cell r="L74" t="str">
            <v>ACADEMIE DE BILLARD DE BOLLENE</v>
          </cell>
          <cell r="M74">
            <v>2</v>
          </cell>
          <cell r="N74">
            <v>0</v>
          </cell>
          <cell r="O74">
            <v>136</v>
          </cell>
          <cell r="P74">
            <v>32</v>
          </cell>
          <cell r="Q74">
            <v>3.4</v>
          </cell>
          <cell r="R74" t="str">
            <v>0.00</v>
          </cell>
          <cell r="S74" t="str">
            <v>N3 42/2</v>
          </cell>
          <cell r="T74">
            <v>13</v>
          </cell>
          <cell r="U74" t="str">
            <v>DB KO</v>
          </cell>
          <cell r="V74">
            <v>12</v>
          </cell>
        </row>
        <row r="75">
          <cell r="H75" t="str">
            <v>4GHU Gérard</v>
          </cell>
          <cell r="I75">
            <v>4</v>
          </cell>
          <cell r="J75">
            <v>10</v>
          </cell>
          <cell r="K75" t="str">
            <v>GHU Gérard</v>
          </cell>
          <cell r="L75" t="str">
            <v>BILLARD CLUB ORANGEOIS</v>
          </cell>
          <cell r="M75">
            <v>2</v>
          </cell>
          <cell r="N75">
            <v>0</v>
          </cell>
          <cell r="O75">
            <v>60</v>
          </cell>
          <cell r="P75">
            <v>29</v>
          </cell>
          <cell r="Q75">
            <v>1.8</v>
          </cell>
          <cell r="R75" t="str">
            <v>0.00</v>
          </cell>
          <cell r="S75" t="str">
            <v>R1 42/2</v>
          </cell>
          <cell r="T75">
            <v>10</v>
          </cell>
          <cell r="U75" t="str">
            <v>DB KO</v>
          </cell>
          <cell r="V75">
            <v>12</v>
          </cell>
        </row>
        <row r="76">
          <cell r="H76" t="str">
            <v>4ALVAREZ PHILIPPE</v>
          </cell>
          <cell r="I76">
            <v>4</v>
          </cell>
          <cell r="J76">
            <v>11</v>
          </cell>
          <cell r="K76" t="str">
            <v>ALVAREZ PHILIPPE</v>
          </cell>
          <cell r="L76" t="str">
            <v>BILLARD CLUB DE NICE</v>
          </cell>
          <cell r="M76">
            <v>2</v>
          </cell>
          <cell r="N76">
            <v>0</v>
          </cell>
          <cell r="O76">
            <v>45</v>
          </cell>
          <cell r="P76">
            <v>31</v>
          </cell>
          <cell r="Q76">
            <v>1.21</v>
          </cell>
          <cell r="R76" t="str">
            <v>0.00</v>
          </cell>
          <cell r="S76">
            <v>0</v>
          </cell>
          <cell r="T76">
            <v>8</v>
          </cell>
          <cell r="U76" t="str">
            <v>DB KO</v>
          </cell>
          <cell r="V76">
            <v>12</v>
          </cell>
        </row>
        <row r="77">
          <cell r="H77" t="str">
            <v>4VITALIEN Pierre</v>
          </cell>
          <cell r="I77">
            <v>4</v>
          </cell>
          <cell r="J77">
            <v>12</v>
          </cell>
          <cell r="K77" t="str">
            <v>VITALIEN Pierre</v>
          </cell>
          <cell r="L77" t="str">
            <v>BILLARD CLUB ORANGEOIS</v>
          </cell>
          <cell r="M77">
            <v>2</v>
          </cell>
          <cell r="N77">
            <v>0</v>
          </cell>
          <cell r="O77">
            <v>57</v>
          </cell>
          <cell r="P77">
            <v>28</v>
          </cell>
          <cell r="Q77">
            <v>1.62</v>
          </cell>
          <cell r="R77" t="str">
            <v>0.00</v>
          </cell>
          <cell r="S77" t="str">
            <v>R1 42/2</v>
          </cell>
          <cell r="T77">
            <v>5</v>
          </cell>
          <cell r="U77" t="str">
            <v>DB KO</v>
          </cell>
          <cell r="V77">
            <v>12</v>
          </cell>
        </row>
        <row r="78">
          <cell r="H78" t="str">
            <v>6</v>
          </cell>
          <cell r="I78">
            <v>6</v>
          </cell>
          <cell r="J78" t="str">
            <v>T06-SISTERON-NAT (individuels)</v>
          </cell>
        </row>
        <row r="79">
          <cell r="H79" t="str">
            <v>6</v>
          </cell>
          <cell r="I79">
            <v>6</v>
          </cell>
          <cell r="J79" t="str">
            <v>Ligue rattachement : PROVENCE-ALPES-CÔTE DAZUR</v>
          </cell>
        </row>
        <row r="80">
          <cell r="H80" t="str">
            <v>6</v>
          </cell>
          <cell r="I80">
            <v>6</v>
          </cell>
          <cell r="J80" t="str">
            <v>Catégorie : DIV</v>
          </cell>
        </row>
        <row r="81">
          <cell r="H81" t="str">
            <v>6</v>
          </cell>
          <cell r="I81">
            <v>6</v>
          </cell>
          <cell r="J81" t="str">
            <v>Saison : 2018-2019</v>
          </cell>
        </row>
        <row r="82">
          <cell r="H82" t="str">
            <v>6</v>
          </cell>
          <cell r="I82">
            <v>6</v>
          </cell>
        </row>
        <row r="83">
          <cell r="H83" t="str">
            <v>6</v>
          </cell>
          <cell r="I83">
            <v>6</v>
          </cell>
          <cell r="J83" t="str">
            <v>bd ou mdj : 42/2, 47/2</v>
          </cell>
        </row>
        <row r="84">
          <cell r="H84" t="str">
            <v>6</v>
          </cell>
          <cell r="I84">
            <v>6</v>
          </cell>
          <cell r="J84" t="str">
            <v>Phases / Poules / matchs : 7 / 7 / 18</v>
          </cell>
        </row>
        <row r="85">
          <cell r="H85" t="str">
            <v>6</v>
          </cell>
          <cell r="I85">
            <v>6</v>
          </cell>
        </row>
        <row r="86">
          <cell r="H86" t="str">
            <v>6</v>
          </cell>
          <cell r="I86">
            <v>6</v>
          </cell>
          <cell r="J86" t="str">
            <v>Classement de la compétition</v>
          </cell>
        </row>
        <row r="87">
          <cell r="H87" t="str">
            <v>6Nom</v>
          </cell>
          <cell r="I87">
            <v>6</v>
          </cell>
          <cell r="J87" t="str">
            <v>Rang</v>
          </cell>
          <cell r="K87" t="str">
            <v>Nom</v>
          </cell>
          <cell r="L87" t="str">
            <v>Club</v>
          </cell>
          <cell r="M87" t="str">
            <v>matchs</v>
          </cell>
          <cell r="N87" t="str">
            <v>Pts</v>
          </cell>
          <cell r="O87" t="str">
            <v>Pts</v>
          </cell>
          <cell r="P87" t="str">
            <v>Rep</v>
          </cell>
          <cell r="Q87" t="str">
            <v>moy</v>
          </cell>
          <cell r="R87" t="str">
            <v>%</v>
          </cell>
          <cell r="S87">
            <v>311</v>
          </cell>
          <cell r="U87" t="str">
            <v>POULE</v>
          </cell>
          <cell r="V87">
            <v>12</v>
          </cell>
        </row>
        <row r="88">
          <cell r="H88" t="str">
            <v>6</v>
          </cell>
          <cell r="I88">
            <v>6</v>
          </cell>
          <cell r="N88" t="str">
            <v>match</v>
          </cell>
          <cell r="Q88" t="str">
            <v>(47/2)</v>
          </cell>
          <cell r="R88" t="str">
            <v>vict</v>
          </cell>
          <cell r="V88">
            <v>12</v>
          </cell>
        </row>
        <row r="89">
          <cell r="H89" t="str">
            <v>6ZOPPI Cédric</v>
          </cell>
          <cell r="I89">
            <v>6</v>
          </cell>
          <cell r="J89">
            <v>1</v>
          </cell>
          <cell r="K89" t="str">
            <v>ZOPPI Cédric</v>
          </cell>
          <cell r="L89" t="str">
            <v>BILLARD CLUB VINONNAIS</v>
          </cell>
          <cell r="M89">
            <v>4</v>
          </cell>
          <cell r="N89">
            <v>8</v>
          </cell>
          <cell r="O89">
            <v>546</v>
          </cell>
          <cell r="P89">
            <v>28</v>
          </cell>
          <cell r="Q89">
            <v>19.5</v>
          </cell>
          <cell r="R89" t="str">
            <v>100.00</v>
          </cell>
          <cell r="S89" t="str">
            <v>Masters 47/2</v>
          </cell>
          <cell r="T89">
            <v>44</v>
          </cell>
          <cell r="U89" t="str">
            <v>POULE</v>
          </cell>
          <cell r="V89">
            <v>12</v>
          </cell>
        </row>
        <row r="90">
          <cell r="H90" t="str">
            <v>6ANTONIN Alain</v>
          </cell>
          <cell r="I90">
            <v>6</v>
          </cell>
          <cell r="J90">
            <v>2</v>
          </cell>
          <cell r="K90" t="str">
            <v>ANTONIN Alain</v>
          </cell>
          <cell r="L90" t="str">
            <v>BILLARD CLUB CAVAILLONNAIS</v>
          </cell>
          <cell r="M90">
            <v>4</v>
          </cell>
          <cell r="N90">
            <v>6</v>
          </cell>
          <cell r="O90">
            <v>319</v>
          </cell>
          <cell r="P90">
            <v>49</v>
          </cell>
          <cell r="Q90">
            <v>6.51</v>
          </cell>
          <cell r="R90" t="str">
            <v>75.00</v>
          </cell>
          <cell r="S90" t="str">
            <v>N2 47/2</v>
          </cell>
          <cell r="T90">
            <v>41</v>
          </cell>
          <cell r="U90" t="str">
            <v>POULE</v>
          </cell>
          <cell r="V90">
            <v>12</v>
          </cell>
        </row>
        <row r="91">
          <cell r="H91" t="str">
            <v>6FERAUD Gérard</v>
          </cell>
          <cell r="I91">
            <v>6</v>
          </cell>
          <cell r="J91">
            <v>3</v>
          </cell>
          <cell r="K91" t="str">
            <v>FERAUD Gérard</v>
          </cell>
          <cell r="L91" t="str">
            <v>ACADEMIE DE BILLARD DE BOLLENE</v>
          </cell>
          <cell r="M91">
            <v>4</v>
          </cell>
          <cell r="N91">
            <v>6</v>
          </cell>
          <cell r="O91">
            <v>254</v>
          </cell>
          <cell r="P91">
            <v>42</v>
          </cell>
          <cell r="Q91">
            <v>5.24</v>
          </cell>
          <cell r="R91" t="str">
            <v>75.00</v>
          </cell>
          <cell r="S91" t="str">
            <v>N2 47/2</v>
          </cell>
          <cell r="T91">
            <v>38</v>
          </cell>
          <cell r="U91" t="str">
            <v>POULE</v>
          </cell>
          <cell r="V91">
            <v>12</v>
          </cell>
        </row>
        <row r="92">
          <cell r="H92" t="str">
            <v>6VIVALDI André</v>
          </cell>
          <cell r="I92">
            <v>6</v>
          </cell>
          <cell r="J92">
            <v>4</v>
          </cell>
          <cell r="K92" t="str">
            <v>VIVALDI André</v>
          </cell>
          <cell r="L92" t="str">
            <v>BILLARD CLUB VINONNAIS</v>
          </cell>
          <cell r="M92">
            <v>4</v>
          </cell>
          <cell r="N92">
            <v>4</v>
          </cell>
          <cell r="O92">
            <v>313</v>
          </cell>
          <cell r="P92">
            <v>37</v>
          </cell>
          <cell r="Q92">
            <v>7.27</v>
          </cell>
          <cell r="R92" t="str">
            <v>50.00</v>
          </cell>
          <cell r="S92" t="str">
            <v>N2 47/2</v>
          </cell>
          <cell r="T92">
            <v>34</v>
          </cell>
          <cell r="U92" t="str">
            <v>POULE</v>
          </cell>
          <cell r="V92">
            <v>12</v>
          </cell>
        </row>
        <row r="93">
          <cell r="H93" t="str">
            <v>6FERNANDEZ Marc</v>
          </cell>
          <cell r="I93">
            <v>6</v>
          </cell>
          <cell r="J93">
            <v>5</v>
          </cell>
          <cell r="K93" t="str">
            <v>FERNANDEZ Marc</v>
          </cell>
          <cell r="L93" t="str">
            <v>BILLARD CLUB BERROIS</v>
          </cell>
          <cell r="M93">
            <v>3</v>
          </cell>
          <cell r="N93">
            <v>2</v>
          </cell>
          <cell r="O93">
            <v>150</v>
          </cell>
          <cell r="P93">
            <v>30</v>
          </cell>
          <cell r="Q93">
            <v>4.37</v>
          </cell>
          <cell r="R93" t="str">
            <v>33.33</v>
          </cell>
          <cell r="S93" t="str">
            <v>N3 42/2</v>
          </cell>
          <cell r="T93">
            <v>31</v>
          </cell>
          <cell r="U93" t="str">
            <v>POULE</v>
          </cell>
          <cell r="V93">
            <v>12</v>
          </cell>
        </row>
        <row r="94">
          <cell r="H94" t="str">
            <v>6MUNOS Jean</v>
          </cell>
          <cell r="I94">
            <v>6</v>
          </cell>
          <cell r="J94">
            <v>6</v>
          </cell>
          <cell r="K94" t="str">
            <v>MUNOS Jean</v>
          </cell>
          <cell r="L94" t="str">
            <v>BILLARD CLUB SAUSSETOIS</v>
          </cell>
          <cell r="M94">
            <v>3</v>
          </cell>
          <cell r="N94">
            <v>2</v>
          </cell>
          <cell r="O94">
            <v>161</v>
          </cell>
          <cell r="P94">
            <v>50</v>
          </cell>
          <cell r="Q94">
            <v>2.73</v>
          </cell>
          <cell r="R94" t="str">
            <v>33.33</v>
          </cell>
          <cell r="S94" t="str">
            <v>N3 42/2</v>
          </cell>
          <cell r="T94">
            <v>28</v>
          </cell>
          <cell r="U94" t="str">
            <v>POULE</v>
          </cell>
          <cell r="V94">
            <v>12</v>
          </cell>
        </row>
        <row r="95">
          <cell r="H95" t="str">
            <v>6CACHO Didier</v>
          </cell>
          <cell r="I95">
            <v>6</v>
          </cell>
          <cell r="J95">
            <v>7</v>
          </cell>
          <cell r="K95" t="str">
            <v>CACHO Didier</v>
          </cell>
          <cell r="L95" t="str">
            <v>BILLARD CLUB FARENC</v>
          </cell>
          <cell r="M95">
            <v>4</v>
          </cell>
          <cell r="N95">
            <v>4</v>
          </cell>
          <cell r="O95">
            <v>272</v>
          </cell>
          <cell r="P95">
            <v>65</v>
          </cell>
          <cell r="Q95">
            <v>3.43</v>
          </cell>
          <cell r="R95" t="str">
            <v>50.00</v>
          </cell>
          <cell r="S95" t="str">
            <v>N3 42/2</v>
          </cell>
          <cell r="T95">
            <v>25</v>
          </cell>
          <cell r="U95" t="str">
            <v>POULE</v>
          </cell>
          <cell r="V95">
            <v>12</v>
          </cell>
        </row>
        <row r="96">
          <cell r="H96" t="str">
            <v>6BREDAT René</v>
          </cell>
          <cell r="I96">
            <v>6</v>
          </cell>
          <cell r="J96">
            <v>8</v>
          </cell>
          <cell r="K96" t="str">
            <v>BREDAT René</v>
          </cell>
          <cell r="L96" t="str">
            <v>BILLARD CLUB SISTERONNAIS</v>
          </cell>
          <cell r="M96">
            <v>3</v>
          </cell>
          <cell r="N96">
            <v>2</v>
          </cell>
          <cell r="O96">
            <v>121</v>
          </cell>
          <cell r="P96">
            <v>53</v>
          </cell>
          <cell r="Q96">
            <v>1.87</v>
          </cell>
          <cell r="R96" t="str">
            <v>33.33</v>
          </cell>
          <cell r="S96" t="str">
            <v>N3 42/2</v>
          </cell>
          <cell r="T96">
            <v>22</v>
          </cell>
          <cell r="U96" t="str">
            <v>POULE</v>
          </cell>
          <cell r="V96">
            <v>12</v>
          </cell>
        </row>
        <row r="97">
          <cell r="H97" t="str">
            <v>6ROUGON Robert</v>
          </cell>
          <cell r="I97">
            <v>6</v>
          </cell>
          <cell r="J97">
            <v>9</v>
          </cell>
          <cell r="K97" t="str">
            <v>ROUGON Robert</v>
          </cell>
          <cell r="L97" t="str">
            <v>BILLARD CLUB BERROIS</v>
          </cell>
          <cell r="M97">
            <v>2</v>
          </cell>
          <cell r="N97">
            <v>0</v>
          </cell>
          <cell r="O97">
            <v>135</v>
          </cell>
          <cell r="P97">
            <v>39</v>
          </cell>
          <cell r="Q97">
            <v>2.76</v>
          </cell>
          <cell r="R97" t="str">
            <v>0.00</v>
          </cell>
          <cell r="S97" t="str">
            <v>N3 42/2</v>
          </cell>
          <cell r="T97">
            <v>19</v>
          </cell>
          <cell r="U97" t="str">
            <v>POULE</v>
          </cell>
          <cell r="V97">
            <v>12</v>
          </cell>
        </row>
        <row r="98">
          <cell r="H98" t="str">
            <v>6GIFFARD Philippe</v>
          </cell>
          <cell r="I98">
            <v>6</v>
          </cell>
          <cell r="J98">
            <v>10</v>
          </cell>
          <cell r="K98" t="str">
            <v>GIFFARD Philippe</v>
          </cell>
          <cell r="L98" t="str">
            <v>BILLARD CLUB GARDEEN</v>
          </cell>
          <cell r="M98">
            <v>2</v>
          </cell>
          <cell r="N98">
            <v>0</v>
          </cell>
          <cell r="O98">
            <v>133</v>
          </cell>
          <cell r="P98">
            <v>33</v>
          </cell>
          <cell r="Q98">
            <v>3.22</v>
          </cell>
          <cell r="R98" t="str">
            <v>0.00</v>
          </cell>
          <cell r="S98" t="str">
            <v>N3 42/2</v>
          </cell>
          <cell r="T98">
            <v>16</v>
          </cell>
          <cell r="U98" t="str">
            <v>POULE</v>
          </cell>
          <cell r="V98">
            <v>12</v>
          </cell>
        </row>
        <row r="99">
          <cell r="H99" t="str">
            <v>6BALLIGAND Serge</v>
          </cell>
          <cell r="I99">
            <v>6</v>
          </cell>
          <cell r="J99">
            <v>11</v>
          </cell>
          <cell r="K99" t="str">
            <v>BALLIGAND Serge</v>
          </cell>
          <cell r="L99" t="str">
            <v>CAR BILLARD ROQUEBRUNE</v>
          </cell>
          <cell r="M99">
            <v>3</v>
          </cell>
          <cell r="N99">
            <v>2</v>
          </cell>
          <cell r="O99">
            <v>132</v>
          </cell>
          <cell r="P99">
            <v>48</v>
          </cell>
          <cell r="Q99">
            <v>2.2000000000000002</v>
          </cell>
          <cell r="R99" t="str">
            <v>33.33</v>
          </cell>
          <cell r="S99" t="str">
            <v>N3 42/2</v>
          </cell>
          <cell r="T99">
            <v>13</v>
          </cell>
          <cell r="U99" t="str">
            <v>POULE</v>
          </cell>
          <cell r="V99">
            <v>12</v>
          </cell>
        </row>
        <row r="100">
          <cell r="H100" t="str">
            <v>7</v>
          </cell>
          <cell r="I100">
            <v>7</v>
          </cell>
          <cell r="J100" t="str">
            <v>T07-ISTRES-NAT (individuels)</v>
          </cell>
        </row>
        <row r="101">
          <cell r="H101" t="str">
            <v>7</v>
          </cell>
          <cell r="I101">
            <v>7</v>
          </cell>
          <cell r="J101" t="str">
            <v>Ligue rattachement : PROVENCE-ALPES-CÔTE DAZUR</v>
          </cell>
        </row>
        <row r="102">
          <cell r="H102" t="str">
            <v>7</v>
          </cell>
          <cell r="I102">
            <v>7</v>
          </cell>
          <cell r="J102" t="str">
            <v>Catégorie : DIV</v>
          </cell>
        </row>
        <row r="103">
          <cell r="H103" t="str">
            <v>7</v>
          </cell>
          <cell r="I103">
            <v>7</v>
          </cell>
          <cell r="J103" t="str">
            <v>Saison : 2018-2019</v>
          </cell>
        </row>
        <row r="104">
          <cell r="H104" t="str">
            <v>7</v>
          </cell>
          <cell r="I104">
            <v>7</v>
          </cell>
        </row>
        <row r="105">
          <cell r="H105" t="str">
            <v>7</v>
          </cell>
          <cell r="I105">
            <v>7</v>
          </cell>
          <cell r="J105" t="str">
            <v>bd ou mdj : 47/2</v>
          </cell>
        </row>
        <row r="106">
          <cell r="H106" t="str">
            <v>7</v>
          </cell>
          <cell r="I106">
            <v>7</v>
          </cell>
          <cell r="J106" t="str">
            <v>Phases / Poules / matchs : 6 / 6 / 11</v>
          </cell>
        </row>
        <row r="107">
          <cell r="H107" t="str">
            <v>7</v>
          </cell>
          <cell r="I107">
            <v>7</v>
          </cell>
        </row>
        <row r="108">
          <cell r="H108" t="str">
            <v>7</v>
          </cell>
          <cell r="I108">
            <v>7</v>
          </cell>
          <cell r="J108" t="str">
            <v>Classement de la compétition</v>
          </cell>
        </row>
        <row r="109">
          <cell r="H109" t="str">
            <v>7Nom</v>
          </cell>
          <cell r="I109">
            <v>7</v>
          </cell>
          <cell r="J109" t="str">
            <v>Rang</v>
          </cell>
          <cell r="K109" t="str">
            <v>Nom</v>
          </cell>
          <cell r="L109" t="str">
            <v>Club</v>
          </cell>
          <cell r="M109" t="str">
            <v>matchs</v>
          </cell>
          <cell r="N109" t="str">
            <v>Pts</v>
          </cell>
          <cell r="O109" t="str">
            <v>Pts</v>
          </cell>
          <cell r="P109" t="str">
            <v>Rep</v>
          </cell>
          <cell r="Q109" t="str">
            <v>moy</v>
          </cell>
          <cell r="R109" t="str">
            <v>%</v>
          </cell>
          <cell r="S109">
            <v>141</v>
          </cell>
          <cell r="U109" t="str">
            <v>POULE</v>
          </cell>
          <cell r="V109">
            <v>6</v>
          </cell>
        </row>
        <row r="110">
          <cell r="H110" t="str">
            <v>7</v>
          </cell>
          <cell r="I110">
            <v>7</v>
          </cell>
          <cell r="N110" t="str">
            <v>match</v>
          </cell>
          <cell r="Q110" t="str">
            <v>(47/2)</v>
          </cell>
          <cell r="R110" t="str">
            <v>vict</v>
          </cell>
          <cell r="U110" t="str">
            <v>POULE</v>
          </cell>
          <cell r="V110">
            <v>6</v>
          </cell>
        </row>
        <row r="111">
          <cell r="H111" t="str">
            <v>7ANTONIN Alain</v>
          </cell>
          <cell r="I111">
            <v>7</v>
          </cell>
          <cell r="J111">
            <v>1</v>
          </cell>
          <cell r="K111" t="str">
            <v>ANTONIN Alain</v>
          </cell>
          <cell r="L111" t="str">
            <v>BILLARD CLUB CAVAILLONNAIS</v>
          </cell>
          <cell r="M111">
            <v>4</v>
          </cell>
          <cell r="N111">
            <v>8</v>
          </cell>
          <cell r="O111">
            <v>292</v>
          </cell>
          <cell r="P111">
            <v>45</v>
          </cell>
          <cell r="Q111">
            <v>6.48</v>
          </cell>
          <cell r="R111" t="str">
            <v>100.00</v>
          </cell>
          <cell r="S111" t="str">
            <v>N2 47/2</v>
          </cell>
          <cell r="T111">
            <v>31</v>
          </cell>
          <cell r="U111" t="str">
            <v>POULE</v>
          </cell>
          <cell r="V111">
            <v>6</v>
          </cell>
        </row>
        <row r="112">
          <cell r="H112" t="str">
            <v>7FERNANDEZ Marc</v>
          </cell>
          <cell r="I112">
            <v>7</v>
          </cell>
          <cell r="J112">
            <v>2</v>
          </cell>
          <cell r="K112" t="str">
            <v>FERNANDEZ Marc</v>
          </cell>
          <cell r="L112" t="str">
            <v>BILLARD CLUB BERROIS</v>
          </cell>
          <cell r="M112">
            <v>4</v>
          </cell>
          <cell r="N112">
            <v>6</v>
          </cell>
          <cell r="O112">
            <v>293</v>
          </cell>
          <cell r="P112">
            <v>59</v>
          </cell>
          <cell r="Q112">
            <v>4.96</v>
          </cell>
          <cell r="R112" t="str">
            <v>75.00</v>
          </cell>
          <cell r="S112" t="str">
            <v>N3 42/2</v>
          </cell>
          <cell r="T112">
            <v>28</v>
          </cell>
          <cell r="U112" t="str">
            <v>POULE</v>
          </cell>
          <cell r="V112">
            <v>6</v>
          </cell>
        </row>
        <row r="113">
          <cell r="H113" t="str">
            <v>7CACHO Didier</v>
          </cell>
          <cell r="I113">
            <v>7</v>
          </cell>
          <cell r="J113">
            <v>3</v>
          </cell>
          <cell r="K113" t="str">
            <v>CACHO Didier</v>
          </cell>
          <cell r="L113" t="str">
            <v>BILLARD CLUB FARENC</v>
          </cell>
          <cell r="M113">
            <v>4</v>
          </cell>
          <cell r="N113">
            <v>4</v>
          </cell>
          <cell r="O113">
            <v>210</v>
          </cell>
          <cell r="P113">
            <v>62</v>
          </cell>
          <cell r="Q113">
            <v>3.38</v>
          </cell>
          <cell r="R113" t="str">
            <v>50.00</v>
          </cell>
          <cell r="S113" t="str">
            <v>N3 42/2</v>
          </cell>
          <cell r="T113">
            <v>25</v>
          </cell>
          <cell r="U113" t="str">
            <v>POULE</v>
          </cell>
          <cell r="V113">
            <v>6</v>
          </cell>
        </row>
        <row r="114">
          <cell r="H114" t="str">
            <v>7GIANNATTASIO Lucien</v>
          </cell>
          <cell r="I114">
            <v>7</v>
          </cell>
          <cell r="J114">
            <v>4</v>
          </cell>
          <cell r="K114" t="str">
            <v>GIANNATTASIO Lucien</v>
          </cell>
          <cell r="L114" t="str">
            <v>CLUB BILLARD ISTREEN</v>
          </cell>
          <cell r="M114">
            <v>4</v>
          </cell>
          <cell r="N114">
            <v>2</v>
          </cell>
          <cell r="O114">
            <v>157</v>
          </cell>
          <cell r="P114">
            <v>59</v>
          </cell>
          <cell r="Q114">
            <v>2.66</v>
          </cell>
          <cell r="R114" t="str">
            <v>25.00</v>
          </cell>
          <cell r="S114" t="str">
            <v>N3 42/2</v>
          </cell>
          <cell r="T114">
            <v>22</v>
          </cell>
          <cell r="U114" t="str">
            <v>POULE</v>
          </cell>
          <cell r="V114">
            <v>6</v>
          </cell>
        </row>
        <row r="115">
          <cell r="H115" t="str">
            <v>7ROUGON Robert</v>
          </cell>
          <cell r="I115">
            <v>7</v>
          </cell>
          <cell r="J115">
            <v>5</v>
          </cell>
          <cell r="K115" t="str">
            <v>ROUGON Robert</v>
          </cell>
          <cell r="L115" t="str">
            <v>BILLARD CLUB BERROIS</v>
          </cell>
          <cell r="M115">
            <v>3</v>
          </cell>
          <cell r="N115">
            <v>2</v>
          </cell>
          <cell r="O115">
            <v>172</v>
          </cell>
          <cell r="P115">
            <v>54</v>
          </cell>
          <cell r="Q115">
            <v>3.18</v>
          </cell>
          <cell r="R115" t="str">
            <v>33.33</v>
          </cell>
          <cell r="S115" t="str">
            <v>N3 42/2</v>
          </cell>
          <cell r="T115">
            <v>19</v>
          </cell>
          <cell r="U115" t="str">
            <v>POULE</v>
          </cell>
          <cell r="V115">
            <v>6</v>
          </cell>
        </row>
        <row r="116">
          <cell r="H116" t="str">
            <v>7RIBOLLA Patrice</v>
          </cell>
          <cell r="I116">
            <v>7</v>
          </cell>
          <cell r="J116">
            <v>6</v>
          </cell>
          <cell r="K116" t="str">
            <v>RIBOLLA Patrice</v>
          </cell>
          <cell r="L116" t="str">
            <v>B.C. DE MANDELIEU LA NAPOULE</v>
          </cell>
          <cell r="M116">
            <v>3</v>
          </cell>
          <cell r="N116">
            <v>0</v>
          </cell>
          <cell r="O116">
            <v>105</v>
          </cell>
          <cell r="P116">
            <v>41</v>
          </cell>
          <cell r="Q116">
            <v>2.56</v>
          </cell>
          <cell r="R116" t="str">
            <v>0.00</v>
          </cell>
          <cell r="S116" t="str">
            <v>N3 42/2</v>
          </cell>
          <cell r="T116">
            <v>16</v>
          </cell>
          <cell r="U116" t="str">
            <v>POULE</v>
          </cell>
          <cell r="V116">
            <v>6</v>
          </cell>
        </row>
        <row r="117">
          <cell r="H117" t="str">
            <v>8</v>
          </cell>
          <cell r="I117">
            <v>8</v>
          </cell>
          <cell r="J117" t="str">
            <v>T08-ISTRES-REG (individuels)</v>
          </cell>
        </row>
        <row r="118">
          <cell r="H118" t="str">
            <v>8</v>
          </cell>
          <cell r="I118">
            <v>8</v>
          </cell>
          <cell r="J118" t="str">
            <v>Ligue rattachement : PROVENCE-ALPES-CÔTE DAZUR</v>
          </cell>
        </row>
        <row r="119">
          <cell r="H119" t="str">
            <v>8</v>
          </cell>
          <cell r="I119">
            <v>8</v>
          </cell>
          <cell r="J119" t="str">
            <v>Catégorie : DIV</v>
          </cell>
        </row>
        <row r="120">
          <cell r="H120" t="str">
            <v>8</v>
          </cell>
          <cell r="I120">
            <v>8</v>
          </cell>
          <cell r="J120" t="str">
            <v>Saison : 2018-2019</v>
          </cell>
        </row>
        <row r="121">
          <cell r="H121" t="str">
            <v>8</v>
          </cell>
          <cell r="I121">
            <v>8</v>
          </cell>
        </row>
        <row r="122">
          <cell r="H122" t="str">
            <v>8</v>
          </cell>
          <cell r="I122">
            <v>8</v>
          </cell>
          <cell r="J122" t="str">
            <v>bd ou mdj : 42/2</v>
          </cell>
        </row>
        <row r="123">
          <cell r="H123" t="str">
            <v>8</v>
          </cell>
          <cell r="I123">
            <v>8</v>
          </cell>
          <cell r="J123" t="str">
            <v>Phases / Poules / matchs : 10 / 10 / 18</v>
          </cell>
        </row>
        <row r="124">
          <cell r="H124" t="str">
            <v>8</v>
          </cell>
          <cell r="I124">
            <v>8</v>
          </cell>
        </row>
        <row r="125">
          <cell r="H125" t="str">
            <v>8</v>
          </cell>
          <cell r="I125">
            <v>8</v>
          </cell>
          <cell r="J125" t="str">
            <v>Classement de la compétition</v>
          </cell>
        </row>
        <row r="126">
          <cell r="H126" t="str">
            <v>8Nom</v>
          </cell>
          <cell r="I126">
            <v>8</v>
          </cell>
          <cell r="J126" t="str">
            <v>Rang</v>
          </cell>
          <cell r="K126" t="str">
            <v>Nom</v>
          </cell>
          <cell r="L126" t="str">
            <v>Club</v>
          </cell>
          <cell r="M126" t="str">
            <v>matchs</v>
          </cell>
          <cell r="N126" t="str">
            <v>Pts</v>
          </cell>
          <cell r="O126" t="str">
            <v>Pts</v>
          </cell>
          <cell r="P126" t="str">
            <v>Rep</v>
          </cell>
          <cell r="Q126" t="str">
            <v>moy</v>
          </cell>
          <cell r="R126" t="str">
            <v>%</v>
          </cell>
          <cell r="S126">
            <v>311</v>
          </cell>
          <cell r="U126" t="str">
            <v>POULE</v>
          </cell>
          <cell r="V126">
            <v>12</v>
          </cell>
        </row>
        <row r="127">
          <cell r="H127" t="str">
            <v>8</v>
          </cell>
          <cell r="I127">
            <v>8</v>
          </cell>
          <cell r="N127" t="str">
            <v>match</v>
          </cell>
          <cell r="Q127" t="str">
            <v>(42/2)</v>
          </cell>
          <cell r="R127" t="str">
            <v>vict</v>
          </cell>
          <cell r="V127">
            <v>12</v>
          </cell>
        </row>
        <row r="128">
          <cell r="H128" t="str">
            <v>8CHARBIT Jean-Marc</v>
          </cell>
          <cell r="I128">
            <v>8</v>
          </cell>
          <cell r="J128">
            <v>1</v>
          </cell>
          <cell r="K128" t="str">
            <v>CHARBIT Jean-Marc</v>
          </cell>
          <cell r="L128" t="str">
            <v>BILLARD CLUB DE NICE</v>
          </cell>
          <cell r="M128">
            <v>4</v>
          </cell>
          <cell r="N128">
            <v>8</v>
          </cell>
          <cell r="O128">
            <v>240</v>
          </cell>
          <cell r="P128">
            <v>78</v>
          </cell>
          <cell r="Q128">
            <v>3.07</v>
          </cell>
          <cell r="R128" t="str">
            <v>100.00</v>
          </cell>
          <cell r="S128" t="str">
            <v>R1 42/2</v>
          </cell>
          <cell r="T128">
            <v>44</v>
          </cell>
          <cell r="U128" t="str">
            <v>POULE</v>
          </cell>
          <cell r="V128">
            <v>12</v>
          </cell>
        </row>
        <row r="129">
          <cell r="H129" t="str">
            <v>8VITALIEN Pierre</v>
          </cell>
          <cell r="I129">
            <v>8</v>
          </cell>
          <cell r="J129">
            <v>2</v>
          </cell>
          <cell r="K129" t="str">
            <v>VITALIEN Pierre</v>
          </cell>
          <cell r="L129" t="str">
            <v>BILLARD CLUB ORANGEOIS</v>
          </cell>
          <cell r="M129">
            <v>4</v>
          </cell>
          <cell r="N129">
            <v>6</v>
          </cell>
          <cell r="O129">
            <v>229</v>
          </cell>
          <cell r="P129">
            <v>70</v>
          </cell>
          <cell r="Q129">
            <v>3.27</v>
          </cell>
          <cell r="R129" t="str">
            <v>75.00</v>
          </cell>
          <cell r="S129" t="str">
            <v>R1 42/2</v>
          </cell>
          <cell r="T129">
            <v>41</v>
          </cell>
          <cell r="U129" t="str">
            <v>POULE</v>
          </cell>
          <cell r="V129">
            <v>12</v>
          </cell>
        </row>
        <row r="130">
          <cell r="H130" t="str">
            <v>8CAO Huu Tuoi</v>
          </cell>
          <cell r="I130">
            <v>8</v>
          </cell>
          <cell r="J130">
            <v>3</v>
          </cell>
          <cell r="K130" t="str">
            <v>CAO Huu Tuoi</v>
          </cell>
          <cell r="L130" t="str">
            <v>CLUB BILLARD ISTREEN</v>
          </cell>
          <cell r="M130">
            <v>4</v>
          </cell>
          <cell r="N130">
            <v>6</v>
          </cell>
          <cell r="O130">
            <v>231</v>
          </cell>
          <cell r="P130">
            <v>76</v>
          </cell>
          <cell r="Q130">
            <v>3.03</v>
          </cell>
          <cell r="R130" t="str">
            <v>75.00</v>
          </cell>
          <cell r="S130">
            <v>0</v>
          </cell>
          <cell r="T130">
            <v>38</v>
          </cell>
          <cell r="U130" t="str">
            <v>POULE</v>
          </cell>
          <cell r="V130">
            <v>12</v>
          </cell>
        </row>
        <row r="131">
          <cell r="H131" t="str">
            <v>8MUNOS Vincent</v>
          </cell>
          <cell r="I131">
            <v>8</v>
          </cell>
          <cell r="J131">
            <v>4</v>
          </cell>
          <cell r="K131" t="str">
            <v>MUNOS Vincent</v>
          </cell>
          <cell r="L131" t="str">
            <v>BILLARD AMATEUR ROGNAC</v>
          </cell>
          <cell r="M131">
            <v>4</v>
          </cell>
          <cell r="N131">
            <v>4</v>
          </cell>
          <cell r="O131">
            <v>219</v>
          </cell>
          <cell r="P131">
            <v>78</v>
          </cell>
          <cell r="Q131">
            <v>2.8</v>
          </cell>
          <cell r="R131" t="str">
            <v>50.00</v>
          </cell>
          <cell r="S131" t="str">
            <v>R1 42/2</v>
          </cell>
          <cell r="T131">
            <v>34</v>
          </cell>
          <cell r="U131" t="str">
            <v>POULE</v>
          </cell>
          <cell r="V131">
            <v>12</v>
          </cell>
        </row>
        <row r="132">
          <cell r="H132" t="str">
            <v>8BRIAND Alain</v>
          </cell>
          <cell r="I132">
            <v>8</v>
          </cell>
          <cell r="J132">
            <v>5</v>
          </cell>
          <cell r="K132" t="str">
            <v>BRIAND Alain</v>
          </cell>
          <cell r="L132" t="str">
            <v>SPORT AMAT.DE BILLARD MARSEILLAIS</v>
          </cell>
          <cell r="M132">
            <v>3</v>
          </cell>
          <cell r="N132">
            <v>4</v>
          </cell>
          <cell r="O132">
            <v>141</v>
          </cell>
          <cell r="P132">
            <v>60</v>
          </cell>
          <cell r="Q132">
            <v>2.35</v>
          </cell>
          <cell r="R132" t="str">
            <v>66.66</v>
          </cell>
          <cell r="S132" t="str">
            <v>R1 42/2</v>
          </cell>
          <cell r="T132">
            <v>31</v>
          </cell>
          <cell r="U132" t="str">
            <v>POULE</v>
          </cell>
          <cell r="V132">
            <v>12</v>
          </cell>
        </row>
        <row r="133">
          <cell r="H133" t="str">
            <v>8PELLAT Francis</v>
          </cell>
          <cell r="I133">
            <v>8</v>
          </cell>
          <cell r="J133">
            <v>6</v>
          </cell>
          <cell r="K133" t="str">
            <v>PELLAT Francis</v>
          </cell>
          <cell r="L133" t="str">
            <v>BILLARD CLUB SISTERONNAIS</v>
          </cell>
          <cell r="M133">
            <v>3</v>
          </cell>
          <cell r="N133">
            <v>2</v>
          </cell>
          <cell r="O133">
            <v>141</v>
          </cell>
          <cell r="P133">
            <v>53</v>
          </cell>
          <cell r="Q133">
            <v>2.66</v>
          </cell>
          <cell r="R133" t="str">
            <v>33.33</v>
          </cell>
          <cell r="S133" t="str">
            <v>R1 42/2</v>
          </cell>
          <cell r="T133">
            <v>28</v>
          </cell>
          <cell r="U133" t="str">
            <v>POULE</v>
          </cell>
          <cell r="V133">
            <v>12</v>
          </cell>
        </row>
        <row r="134">
          <cell r="H134" t="str">
            <v>8ALIBERT Bruno</v>
          </cell>
          <cell r="I134">
            <v>8</v>
          </cell>
          <cell r="J134">
            <v>7</v>
          </cell>
          <cell r="K134" t="str">
            <v>ALIBERT Bruno</v>
          </cell>
          <cell r="L134" t="str">
            <v>BILLARD CLUB DE NICE</v>
          </cell>
          <cell r="M134">
            <v>3</v>
          </cell>
          <cell r="N134">
            <v>4</v>
          </cell>
          <cell r="O134">
            <v>145</v>
          </cell>
          <cell r="P134">
            <v>57</v>
          </cell>
          <cell r="Q134">
            <v>2.54</v>
          </cell>
          <cell r="R134" t="str">
            <v>66.66</v>
          </cell>
          <cell r="S134">
            <v>0</v>
          </cell>
          <cell r="T134">
            <v>25</v>
          </cell>
          <cell r="U134" t="str">
            <v>POULE</v>
          </cell>
          <cell r="V134">
            <v>12</v>
          </cell>
        </row>
        <row r="135">
          <cell r="H135" t="str">
            <v>8RICART André</v>
          </cell>
          <cell r="I135">
            <v>8</v>
          </cell>
          <cell r="J135">
            <v>8</v>
          </cell>
          <cell r="K135" t="str">
            <v>RICART André</v>
          </cell>
          <cell r="L135" t="str">
            <v>CLUB BILLARD ISTREEN</v>
          </cell>
          <cell r="M135">
            <v>3</v>
          </cell>
          <cell r="N135">
            <v>0</v>
          </cell>
          <cell r="O135">
            <v>133</v>
          </cell>
          <cell r="P135">
            <v>61</v>
          </cell>
          <cell r="Q135">
            <v>2.1800000000000002</v>
          </cell>
          <cell r="R135" t="str">
            <v>0.00</v>
          </cell>
          <cell r="S135" t="str">
            <v>R1 42/2</v>
          </cell>
          <cell r="T135">
            <v>22</v>
          </cell>
          <cell r="U135" t="str">
            <v>POULE</v>
          </cell>
          <cell r="V135">
            <v>12</v>
          </cell>
        </row>
        <row r="136">
          <cell r="H136" t="str">
            <v>8DUSSAULE Pierre</v>
          </cell>
          <cell r="I136">
            <v>8</v>
          </cell>
          <cell r="J136">
            <v>9</v>
          </cell>
          <cell r="K136" t="str">
            <v>DUSSAULE Pierre</v>
          </cell>
          <cell r="L136" t="str">
            <v>ACADEMIE DE BILLARD DE BOLLENE</v>
          </cell>
          <cell r="M136">
            <v>3</v>
          </cell>
          <cell r="N136">
            <v>2</v>
          </cell>
          <cell r="O136">
            <v>135</v>
          </cell>
          <cell r="P136">
            <v>59</v>
          </cell>
          <cell r="Q136">
            <v>2.2799999999999998</v>
          </cell>
          <cell r="R136" t="str">
            <v>33.33</v>
          </cell>
          <cell r="S136" t="str">
            <v>R1 42/2</v>
          </cell>
          <cell r="T136">
            <v>19</v>
          </cell>
          <cell r="U136" t="str">
            <v>POULE</v>
          </cell>
          <cell r="V136">
            <v>12</v>
          </cell>
        </row>
        <row r="137">
          <cell r="H137" t="str">
            <v>8GUIBERT Jean-Marie</v>
          </cell>
          <cell r="I137">
            <v>8</v>
          </cell>
          <cell r="J137">
            <v>10</v>
          </cell>
          <cell r="K137" t="str">
            <v>GUIBERT Jean-Marie</v>
          </cell>
          <cell r="L137" t="str">
            <v>CLUB BILLARD ISTREEN</v>
          </cell>
          <cell r="M137">
            <v>3</v>
          </cell>
          <cell r="N137">
            <v>0</v>
          </cell>
          <cell r="O137">
            <v>117</v>
          </cell>
          <cell r="P137">
            <v>62</v>
          </cell>
          <cell r="Q137">
            <v>1.88</v>
          </cell>
          <cell r="R137" t="str">
            <v>0.00</v>
          </cell>
          <cell r="S137" t="str">
            <v>R1 42/2</v>
          </cell>
          <cell r="T137">
            <v>16</v>
          </cell>
          <cell r="U137" t="str">
            <v>POULE</v>
          </cell>
          <cell r="V137">
            <v>12</v>
          </cell>
        </row>
        <row r="138">
          <cell r="H138" t="str">
            <v>8LUCENET Paul</v>
          </cell>
          <cell r="I138">
            <v>8</v>
          </cell>
          <cell r="J138">
            <v>11</v>
          </cell>
          <cell r="K138" t="str">
            <v>LUCENET Paul</v>
          </cell>
          <cell r="L138" t="str">
            <v>CLUB BILLARD ISTREEN</v>
          </cell>
          <cell r="M138">
            <v>2</v>
          </cell>
          <cell r="N138">
            <v>0</v>
          </cell>
          <cell r="O138">
            <v>23</v>
          </cell>
          <cell r="P138">
            <v>22</v>
          </cell>
          <cell r="Q138">
            <v>1.04</v>
          </cell>
          <cell r="R138" t="str">
            <v>0.00</v>
          </cell>
          <cell r="S138">
            <v>0</v>
          </cell>
          <cell r="T138">
            <v>13</v>
          </cell>
          <cell r="U138" t="str">
            <v>POULE</v>
          </cell>
          <cell r="V138">
            <v>12</v>
          </cell>
        </row>
        <row r="139">
          <cell r="H139" t="str">
            <v>9</v>
          </cell>
          <cell r="I139">
            <v>9</v>
          </cell>
          <cell r="J139" t="str">
            <v>T09-VINON-NAT/REG (individuels)</v>
          </cell>
        </row>
        <row r="140">
          <cell r="H140" t="str">
            <v>9</v>
          </cell>
          <cell r="I140">
            <v>9</v>
          </cell>
          <cell r="J140" t="str">
            <v>Ligue rattachement : PROVENCE-ALPES-CÔTE DAZUR</v>
          </cell>
        </row>
        <row r="141">
          <cell r="H141" t="str">
            <v>9</v>
          </cell>
          <cell r="I141">
            <v>9</v>
          </cell>
          <cell r="J141" t="str">
            <v>Catégorie : DIV</v>
          </cell>
        </row>
        <row r="142">
          <cell r="H142" t="str">
            <v>9</v>
          </cell>
          <cell r="I142">
            <v>9</v>
          </cell>
          <cell r="J142" t="str">
            <v>Saison : 2018-2019</v>
          </cell>
        </row>
        <row r="143">
          <cell r="H143" t="str">
            <v>9</v>
          </cell>
          <cell r="I143">
            <v>9</v>
          </cell>
        </row>
        <row r="144">
          <cell r="H144" t="str">
            <v>9</v>
          </cell>
          <cell r="I144">
            <v>9</v>
          </cell>
          <cell r="J144" t="str">
            <v>bd ou mdj : 42/2, 47/2</v>
          </cell>
        </row>
        <row r="145">
          <cell r="H145" t="str">
            <v>9</v>
          </cell>
          <cell r="I145">
            <v>9</v>
          </cell>
          <cell r="J145" t="str">
            <v>Phases / Poules / matchs : 9 / 9 / 24</v>
          </cell>
        </row>
        <row r="146">
          <cell r="H146" t="str">
            <v>9</v>
          </cell>
          <cell r="I146">
            <v>9</v>
          </cell>
        </row>
        <row r="147">
          <cell r="H147" t="str">
            <v>9</v>
          </cell>
          <cell r="I147">
            <v>9</v>
          </cell>
          <cell r="J147" t="str">
            <v>Classement de la compétition</v>
          </cell>
        </row>
        <row r="148">
          <cell r="H148" t="str">
            <v>9Nom</v>
          </cell>
          <cell r="I148">
            <v>9</v>
          </cell>
          <cell r="J148" t="str">
            <v>Rang</v>
          </cell>
          <cell r="K148" t="str">
            <v>Nom</v>
          </cell>
          <cell r="L148" t="str">
            <v>Club</v>
          </cell>
          <cell r="M148" t="str">
            <v>matchs</v>
          </cell>
          <cell r="N148" t="str">
            <v>Pts</v>
          </cell>
          <cell r="O148" t="str">
            <v>Pts</v>
          </cell>
          <cell r="P148" t="str">
            <v>Rep</v>
          </cell>
          <cell r="Q148" t="str">
            <v>moy</v>
          </cell>
          <cell r="R148" t="str">
            <v>%</v>
          </cell>
          <cell r="S148">
            <v>444</v>
          </cell>
          <cell r="U148" t="str">
            <v>DB KO</v>
          </cell>
          <cell r="V148">
            <v>16</v>
          </cell>
        </row>
        <row r="149">
          <cell r="H149" t="str">
            <v>9</v>
          </cell>
          <cell r="I149">
            <v>9</v>
          </cell>
          <cell r="N149" t="str">
            <v>match</v>
          </cell>
          <cell r="Q149" t="str">
            <v>(47/2)</v>
          </cell>
          <cell r="R149" t="str">
            <v>vict</v>
          </cell>
          <cell r="U149" t="str">
            <v>DB KO</v>
          </cell>
          <cell r="V149">
            <v>16</v>
          </cell>
        </row>
        <row r="150">
          <cell r="H150" t="str">
            <v>9ZOPPI Cédric</v>
          </cell>
          <cell r="I150">
            <v>9</v>
          </cell>
          <cell r="J150">
            <v>1</v>
          </cell>
          <cell r="K150" t="str">
            <v>ZOPPI Cédric</v>
          </cell>
          <cell r="L150" t="str">
            <v>BILLARD CLUB VINONNAIS</v>
          </cell>
          <cell r="M150">
            <v>4</v>
          </cell>
          <cell r="N150">
            <v>8</v>
          </cell>
          <cell r="O150">
            <v>600</v>
          </cell>
          <cell r="P150">
            <v>19</v>
          </cell>
          <cell r="Q150">
            <v>31.57</v>
          </cell>
          <cell r="R150" t="str">
            <v>100.00</v>
          </cell>
          <cell r="T150">
            <v>54</v>
          </cell>
        </row>
        <row r="151">
          <cell r="H151" t="str">
            <v>9VIVALDI André</v>
          </cell>
          <cell r="I151">
            <v>9</v>
          </cell>
          <cell r="J151">
            <v>2</v>
          </cell>
          <cell r="K151" t="str">
            <v>VIVALDI André</v>
          </cell>
          <cell r="L151" t="str">
            <v>BILLARD CLUB VINONNAIS</v>
          </cell>
          <cell r="M151">
            <v>4</v>
          </cell>
          <cell r="N151">
            <v>6</v>
          </cell>
          <cell r="O151">
            <v>407</v>
          </cell>
          <cell r="P151">
            <v>38</v>
          </cell>
          <cell r="Q151">
            <v>9.77</v>
          </cell>
          <cell r="R151" t="str">
            <v>75.00</v>
          </cell>
          <cell r="T151">
            <v>50</v>
          </cell>
        </row>
        <row r="152">
          <cell r="H152" t="str">
            <v>9PELOUIN Jean-François</v>
          </cell>
          <cell r="I152">
            <v>9</v>
          </cell>
          <cell r="J152">
            <v>3</v>
          </cell>
          <cell r="K152" t="str">
            <v>PELOUIN Jean-François</v>
          </cell>
          <cell r="L152" t="str">
            <v>BILLARD CLUB DE LA BAIE</v>
          </cell>
          <cell r="M152">
            <v>4</v>
          </cell>
          <cell r="N152">
            <v>6</v>
          </cell>
          <cell r="O152">
            <v>475</v>
          </cell>
          <cell r="P152">
            <v>39</v>
          </cell>
          <cell r="Q152">
            <v>12.17</v>
          </cell>
          <cell r="R152" t="str">
            <v>75.00</v>
          </cell>
          <cell r="T152">
            <v>47</v>
          </cell>
        </row>
        <row r="153">
          <cell r="H153" t="str">
            <v>9FERAUD Gérard</v>
          </cell>
          <cell r="I153">
            <v>9</v>
          </cell>
          <cell r="J153">
            <v>4</v>
          </cell>
          <cell r="K153" t="str">
            <v>FERAUD Gérard</v>
          </cell>
          <cell r="L153" t="str">
            <v>ACADEMIE DE BILLARD DE BOLLENE</v>
          </cell>
          <cell r="M153">
            <v>5</v>
          </cell>
          <cell r="N153">
            <v>6</v>
          </cell>
          <cell r="O153">
            <v>351</v>
          </cell>
          <cell r="P153">
            <v>51</v>
          </cell>
          <cell r="Q153">
            <v>5.85</v>
          </cell>
          <cell r="R153" t="str">
            <v>60.00</v>
          </cell>
          <cell r="T153">
            <v>43</v>
          </cell>
        </row>
        <row r="154">
          <cell r="H154" t="str">
            <v>9DREMEAUX Jean Pierre</v>
          </cell>
          <cell r="I154">
            <v>9</v>
          </cell>
          <cell r="J154">
            <v>5</v>
          </cell>
          <cell r="K154" t="str">
            <v>DREMEAUX Jean Pierre</v>
          </cell>
          <cell r="L154" t="str">
            <v>SPORT AMAT.DE BILLARD MARSEILLAIS</v>
          </cell>
          <cell r="M154">
            <v>4</v>
          </cell>
          <cell r="N154">
            <v>4</v>
          </cell>
          <cell r="O154">
            <v>297</v>
          </cell>
          <cell r="P154">
            <v>39</v>
          </cell>
          <cell r="Q154">
            <v>7.61</v>
          </cell>
          <cell r="R154" t="str">
            <v>50.00</v>
          </cell>
          <cell r="T154">
            <v>40</v>
          </cell>
        </row>
        <row r="155">
          <cell r="H155" t="str">
            <v>9FERHAT Achour</v>
          </cell>
          <cell r="I155">
            <v>9</v>
          </cell>
          <cell r="J155">
            <v>6</v>
          </cell>
          <cell r="K155" t="str">
            <v>FERHAT Achour</v>
          </cell>
          <cell r="L155" t="str">
            <v>BILLARD CLUB VINONNAIS</v>
          </cell>
          <cell r="M155">
            <v>3</v>
          </cell>
          <cell r="N155">
            <v>2</v>
          </cell>
          <cell r="O155">
            <v>254</v>
          </cell>
          <cell r="P155">
            <v>38</v>
          </cell>
          <cell r="Q155">
            <v>5.8</v>
          </cell>
          <cell r="R155" t="str">
            <v>33.33</v>
          </cell>
          <cell r="T155">
            <v>37</v>
          </cell>
        </row>
        <row r="156">
          <cell r="H156" t="str">
            <v>9GIFFARD Philippe</v>
          </cell>
          <cell r="I156">
            <v>9</v>
          </cell>
          <cell r="J156">
            <v>7</v>
          </cell>
          <cell r="K156" t="str">
            <v>GIFFARD Philippe</v>
          </cell>
          <cell r="L156" t="str">
            <v>BILLARD CLUB GARDEEN</v>
          </cell>
          <cell r="M156">
            <v>4</v>
          </cell>
          <cell r="N156">
            <v>4</v>
          </cell>
          <cell r="O156">
            <v>250</v>
          </cell>
          <cell r="P156">
            <v>57</v>
          </cell>
          <cell r="Q156">
            <v>3.74</v>
          </cell>
          <cell r="R156" t="str">
            <v>50.00</v>
          </cell>
          <cell r="T156">
            <v>33</v>
          </cell>
        </row>
        <row r="157">
          <cell r="H157" t="str">
            <v>9BALLIGAND Serge</v>
          </cell>
          <cell r="I157">
            <v>9</v>
          </cell>
          <cell r="J157">
            <v>8</v>
          </cell>
          <cell r="K157" t="str">
            <v>BALLIGAND Serge</v>
          </cell>
          <cell r="L157" t="str">
            <v>CAR BILLARD ROQUEBRUNE</v>
          </cell>
          <cell r="M157">
            <v>4</v>
          </cell>
          <cell r="N157">
            <v>4</v>
          </cell>
          <cell r="O157">
            <v>279</v>
          </cell>
          <cell r="P157">
            <v>66</v>
          </cell>
          <cell r="Q157">
            <v>3.38</v>
          </cell>
          <cell r="R157" t="str">
            <v>50.00</v>
          </cell>
          <cell r="T157">
            <v>30</v>
          </cell>
        </row>
        <row r="158">
          <cell r="H158" t="str">
            <v>9LIEGEOIS Dominique</v>
          </cell>
          <cell r="I158">
            <v>9</v>
          </cell>
          <cell r="J158">
            <v>9</v>
          </cell>
          <cell r="K158" t="str">
            <v>LIEGEOIS Dominique</v>
          </cell>
          <cell r="L158" t="str">
            <v>ACADEMIE DE BILLARD DE BOLLENE</v>
          </cell>
          <cell r="M158">
            <v>3</v>
          </cell>
          <cell r="N158">
            <v>2</v>
          </cell>
          <cell r="O158">
            <v>179</v>
          </cell>
          <cell r="P158">
            <v>52</v>
          </cell>
          <cell r="Q158">
            <v>2.88</v>
          </cell>
          <cell r="R158" t="str">
            <v>33.33</v>
          </cell>
          <cell r="T158">
            <v>27</v>
          </cell>
        </row>
        <row r="159">
          <cell r="H159" t="str">
            <v>9ANNESTAY Jacques</v>
          </cell>
          <cell r="I159">
            <v>9</v>
          </cell>
          <cell r="J159">
            <v>10</v>
          </cell>
          <cell r="K159" t="str">
            <v>ANNESTAY Jacques</v>
          </cell>
          <cell r="L159" t="str">
            <v>BILLARD CLUB SISTERONNAIS</v>
          </cell>
          <cell r="M159">
            <v>3</v>
          </cell>
          <cell r="N159">
            <v>2</v>
          </cell>
          <cell r="O159">
            <v>171</v>
          </cell>
          <cell r="P159">
            <v>54</v>
          </cell>
          <cell r="Q159">
            <v>2.5299999999999998</v>
          </cell>
          <cell r="R159" t="str">
            <v>33.33</v>
          </cell>
          <cell r="T159">
            <v>23</v>
          </cell>
        </row>
        <row r="160">
          <cell r="H160" t="str">
            <v>9SOLTANI Omar</v>
          </cell>
          <cell r="I160">
            <v>9</v>
          </cell>
          <cell r="J160">
            <v>11</v>
          </cell>
          <cell r="K160" t="str">
            <v>SOLTANI Omar</v>
          </cell>
          <cell r="L160" t="str">
            <v>BILLARD CLUB VINONNAIS</v>
          </cell>
          <cell r="M160">
            <v>3</v>
          </cell>
          <cell r="N160">
            <v>2</v>
          </cell>
          <cell r="O160">
            <v>141</v>
          </cell>
          <cell r="P160">
            <v>47</v>
          </cell>
          <cell r="Q160">
            <v>2.4</v>
          </cell>
          <cell r="R160" t="str">
            <v>33.33</v>
          </cell>
          <cell r="T160">
            <v>20</v>
          </cell>
        </row>
        <row r="161">
          <cell r="H161" t="str">
            <v>9DE LOOSE Félix</v>
          </cell>
          <cell r="I161">
            <v>9</v>
          </cell>
          <cell r="J161">
            <v>12</v>
          </cell>
          <cell r="K161" t="str">
            <v>DE LOOSE Félix</v>
          </cell>
          <cell r="L161" t="str">
            <v>BILLARD CLUB VINONNAIS</v>
          </cell>
          <cell r="M161">
            <v>3</v>
          </cell>
          <cell r="N161">
            <v>2</v>
          </cell>
          <cell r="O161">
            <v>139</v>
          </cell>
          <cell r="P161">
            <v>60</v>
          </cell>
          <cell r="Q161">
            <v>1.93</v>
          </cell>
          <cell r="R161" t="str">
            <v>33.33</v>
          </cell>
          <cell r="T161">
            <v>17</v>
          </cell>
        </row>
        <row r="162">
          <cell r="H162" t="str">
            <v>9ZOPPI Aimé</v>
          </cell>
          <cell r="I162">
            <v>9</v>
          </cell>
          <cell r="J162">
            <v>13</v>
          </cell>
          <cell r="K162" t="str">
            <v>ZOPPI Aimé</v>
          </cell>
          <cell r="L162" t="str">
            <v>BILLARD CLUB VINONNAIS</v>
          </cell>
          <cell r="M162">
            <v>2</v>
          </cell>
          <cell r="N162">
            <v>0</v>
          </cell>
          <cell r="O162">
            <v>108</v>
          </cell>
          <cell r="P162">
            <v>31</v>
          </cell>
          <cell r="Q162">
            <v>3.1</v>
          </cell>
          <cell r="R162" t="str">
            <v>0.00</v>
          </cell>
          <cell r="T162">
            <v>13</v>
          </cell>
        </row>
        <row r="163">
          <cell r="H163" t="str">
            <v>9BELTRITTI Jean Yves</v>
          </cell>
          <cell r="I163">
            <v>9</v>
          </cell>
          <cell r="J163">
            <v>14</v>
          </cell>
          <cell r="K163" t="str">
            <v>BELTRITTI Jean Yves</v>
          </cell>
          <cell r="L163" t="str">
            <v>BILLARD CLUB VINONNAIS</v>
          </cell>
          <cell r="M163">
            <v>2</v>
          </cell>
          <cell r="N163">
            <v>0</v>
          </cell>
          <cell r="O163">
            <v>53</v>
          </cell>
          <cell r="P163">
            <v>47</v>
          </cell>
          <cell r="Q163">
            <v>0.9</v>
          </cell>
          <cell r="R163" t="str">
            <v>0.00</v>
          </cell>
          <cell r="T163">
            <v>10</v>
          </cell>
        </row>
        <row r="164">
          <cell r="H164" t="str">
            <v>10</v>
          </cell>
          <cell r="I164">
            <v>10</v>
          </cell>
          <cell r="J164" t="str">
            <v>T10-ORANGE-NAT/REG (individuels)</v>
          </cell>
        </row>
        <row r="165">
          <cell r="H165" t="str">
            <v>10</v>
          </cell>
          <cell r="I165">
            <v>10</v>
          </cell>
          <cell r="J165" t="str">
            <v>Ligue rattachement : PROVENCE-ALPES-CÔTE DAZUR</v>
          </cell>
        </row>
        <row r="166">
          <cell r="H166" t="str">
            <v>10</v>
          </cell>
          <cell r="I166">
            <v>10</v>
          </cell>
          <cell r="J166" t="str">
            <v>Catégorie : DIV</v>
          </cell>
        </row>
        <row r="167">
          <cell r="H167" t="str">
            <v>10</v>
          </cell>
          <cell r="I167">
            <v>10</v>
          </cell>
          <cell r="J167" t="str">
            <v>Saison : 2018-2019</v>
          </cell>
        </row>
        <row r="168">
          <cell r="H168" t="str">
            <v>10</v>
          </cell>
          <cell r="I168">
            <v>10</v>
          </cell>
        </row>
        <row r="169">
          <cell r="H169" t="str">
            <v>10</v>
          </cell>
          <cell r="I169">
            <v>10</v>
          </cell>
          <cell r="J169" t="str">
            <v>bd ou mdj : 42/2</v>
          </cell>
        </row>
        <row r="170">
          <cell r="H170" t="str">
            <v>10</v>
          </cell>
          <cell r="I170">
            <v>10</v>
          </cell>
          <cell r="J170" t="str">
            <v>Phases / Poules / matchs : 7 / 7 / 20</v>
          </cell>
        </row>
        <row r="171">
          <cell r="H171" t="str">
            <v>10</v>
          </cell>
          <cell r="I171">
            <v>10</v>
          </cell>
        </row>
        <row r="172">
          <cell r="H172" t="str">
            <v>10</v>
          </cell>
          <cell r="I172">
            <v>10</v>
          </cell>
          <cell r="J172" t="str">
            <v>Classement de la compétition</v>
          </cell>
        </row>
        <row r="173">
          <cell r="H173" t="str">
            <v>10Nom</v>
          </cell>
          <cell r="I173">
            <v>10</v>
          </cell>
          <cell r="J173" t="str">
            <v>Rang</v>
          </cell>
          <cell r="K173" t="str">
            <v>Nom</v>
          </cell>
          <cell r="L173" t="str">
            <v>Club</v>
          </cell>
          <cell r="M173" t="str">
            <v>matchs</v>
          </cell>
          <cell r="N173" t="str">
            <v>Pts</v>
          </cell>
          <cell r="O173" t="str">
            <v>Pts</v>
          </cell>
          <cell r="P173" t="str">
            <v>Rep</v>
          </cell>
          <cell r="Q173" t="str">
            <v>moy</v>
          </cell>
          <cell r="R173" t="str">
            <v>%</v>
          </cell>
          <cell r="S173">
            <v>263</v>
          </cell>
          <cell r="U173" t="str">
            <v>DB KO</v>
          </cell>
          <cell r="V173">
            <v>12</v>
          </cell>
        </row>
        <row r="174">
          <cell r="H174" t="str">
            <v>10</v>
          </cell>
          <cell r="I174">
            <v>10</v>
          </cell>
          <cell r="N174" t="str">
            <v>match</v>
          </cell>
          <cell r="Q174" t="str">
            <v>(42/2)</v>
          </cell>
          <cell r="R174" t="str">
            <v>vict</v>
          </cell>
          <cell r="U174" t="str">
            <v>DB KO</v>
          </cell>
          <cell r="V174">
            <v>12</v>
          </cell>
        </row>
        <row r="175">
          <cell r="H175" t="str">
            <v>10FERAUD Gérard</v>
          </cell>
          <cell r="I175">
            <v>10</v>
          </cell>
          <cell r="J175">
            <v>1</v>
          </cell>
          <cell r="K175" t="str">
            <v>FERAUD Gérard</v>
          </cell>
          <cell r="L175" t="str">
            <v>ACADEMIE DE BILLARD DE BOLLENE</v>
          </cell>
          <cell r="M175">
            <v>4</v>
          </cell>
          <cell r="N175">
            <v>8</v>
          </cell>
          <cell r="O175">
            <v>304</v>
          </cell>
          <cell r="P175">
            <v>45</v>
          </cell>
          <cell r="Q175">
            <v>6.75</v>
          </cell>
          <cell r="R175" t="str">
            <v>100.00</v>
          </cell>
          <cell r="S175" t="str">
            <v>N2 47/2</v>
          </cell>
          <cell r="T175">
            <v>40</v>
          </cell>
          <cell r="U175" t="str">
            <v>DB KO</v>
          </cell>
          <cell r="V175">
            <v>12</v>
          </cell>
        </row>
        <row r="176">
          <cell r="H176" t="str">
            <v>10VIVALDI André</v>
          </cell>
          <cell r="I176">
            <v>10</v>
          </cell>
          <cell r="J176">
            <v>2</v>
          </cell>
          <cell r="K176" t="str">
            <v>VIVALDI André</v>
          </cell>
          <cell r="L176" t="str">
            <v>BILLARD CLUB VINONNAIS</v>
          </cell>
          <cell r="M176">
            <v>4</v>
          </cell>
          <cell r="N176">
            <v>6</v>
          </cell>
          <cell r="O176">
            <v>342</v>
          </cell>
          <cell r="P176">
            <v>36</v>
          </cell>
          <cell r="Q176">
            <v>9.5</v>
          </cell>
          <cell r="R176" t="str">
            <v>75.00</v>
          </cell>
          <cell r="S176" t="str">
            <v>N2 47/2</v>
          </cell>
          <cell r="T176">
            <v>37</v>
          </cell>
          <cell r="U176" t="str">
            <v>DB KO</v>
          </cell>
          <cell r="V176">
            <v>12</v>
          </cell>
        </row>
        <row r="177">
          <cell r="H177" t="str">
            <v>10GERVAIS Guillaume</v>
          </cell>
          <cell r="I177">
            <v>10</v>
          </cell>
          <cell r="J177">
            <v>3</v>
          </cell>
          <cell r="K177" t="str">
            <v>GERVAIS Guillaume</v>
          </cell>
          <cell r="L177" t="str">
            <v>BILLARD CLUB CAVAILLONNAIS</v>
          </cell>
          <cell r="M177">
            <v>4</v>
          </cell>
          <cell r="N177">
            <v>6</v>
          </cell>
          <cell r="O177">
            <v>380</v>
          </cell>
          <cell r="P177">
            <v>49</v>
          </cell>
          <cell r="Q177">
            <v>7.75</v>
          </cell>
          <cell r="R177" t="str">
            <v>75.00</v>
          </cell>
          <cell r="S177" t="str">
            <v>N2 47/2</v>
          </cell>
          <cell r="T177">
            <v>33</v>
          </cell>
          <cell r="U177" t="str">
            <v>DB KO</v>
          </cell>
          <cell r="V177">
            <v>12</v>
          </cell>
        </row>
        <row r="178">
          <cell r="H178" t="str">
            <v>10ANTONIN Alain</v>
          </cell>
          <cell r="I178">
            <v>10</v>
          </cell>
          <cell r="J178">
            <v>4</v>
          </cell>
          <cell r="K178" t="str">
            <v>ANTONIN Alain</v>
          </cell>
          <cell r="L178" t="str">
            <v>BILLARD CLUB CAVAILLONNAIS</v>
          </cell>
          <cell r="M178">
            <v>4</v>
          </cell>
          <cell r="N178">
            <v>4</v>
          </cell>
          <cell r="O178">
            <v>313</v>
          </cell>
          <cell r="P178">
            <v>47</v>
          </cell>
          <cell r="Q178">
            <v>6.65</v>
          </cell>
          <cell r="R178" t="str">
            <v>50.00</v>
          </cell>
          <cell r="S178" t="str">
            <v>N2 47/2</v>
          </cell>
          <cell r="T178">
            <v>30</v>
          </cell>
          <cell r="U178" t="str">
            <v>DB KO</v>
          </cell>
          <cell r="V178">
            <v>12</v>
          </cell>
        </row>
        <row r="179">
          <cell r="H179" t="str">
            <v>10CHARBIT Jean-Marc</v>
          </cell>
          <cell r="I179">
            <v>10</v>
          </cell>
          <cell r="J179">
            <v>5</v>
          </cell>
          <cell r="K179" t="str">
            <v>CHARBIT Jean-Marc</v>
          </cell>
          <cell r="L179" t="str">
            <v>BILLARD CLUB DE NICE</v>
          </cell>
          <cell r="M179">
            <v>4</v>
          </cell>
          <cell r="N179">
            <v>4</v>
          </cell>
          <cell r="O179">
            <v>211</v>
          </cell>
          <cell r="P179">
            <v>65</v>
          </cell>
          <cell r="Q179">
            <v>3.24</v>
          </cell>
          <cell r="R179" t="str">
            <v>50.00</v>
          </cell>
          <cell r="S179" t="str">
            <v>R1 42/2</v>
          </cell>
          <cell r="T179">
            <v>27</v>
          </cell>
          <cell r="U179" t="str">
            <v>DB KO</v>
          </cell>
          <cell r="V179">
            <v>12</v>
          </cell>
        </row>
        <row r="180">
          <cell r="H180" t="str">
            <v>10VITALIEN Pierre</v>
          </cell>
          <cell r="I180">
            <v>10</v>
          </cell>
          <cell r="J180">
            <v>6</v>
          </cell>
          <cell r="K180" t="str">
            <v>VITALIEN Pierre</v>
          </cell>
          <cell r="L180" t="str">
            <v>BILLARD CLUB ORANGEOIS</v>
          </cell>
          <cell r="M180">
            <v>3</v>
          </cell>
          <cell r="N180">
            <v>2</v>
          </cell>
          <cell r="O180">
            <v>117</v>
          </cell>
          <cell r="P180">
            <v>59</v>
          </cell>
          <cell r="Q180">
            <v>1.98</v>
          </cell>
          <cell r="R180" t="str">
            <v>33.33</v>
          </cell>
          <cell r="S180" t="str">
            <v>R1 42/2</v>
          </cell>
          <cell r="T180">
            <v>23</v>
          </cell>
          <cell r="U180" t="str">
            <v>DB KO</v>
          </cell>
          <cell r="V180">
            <v>12</v>
          </cell>
        </row>
        <row r="181">
          <cell r="H181" t="str">
            <v>10DREMEAUX Jean Pierre</v>
          </cell>
          <cell r="I181">
            <v>10</v>
          </cell>
          <cell r="J181">
            <v>7</v>
          </cell>
          <cell r="K181" t="str">
            <v>DREMEAUX Jean Pierre</v>
          </cell>
          <cell r="L181" t="str">
            <v>SPORT AMAT.DE BILLARD MARSEILLAIS</v>
          </cell>
          <cell r="M181">
            <v>3</v>
          </cell>
          <cell r="N181">
            <v>2</v>
          </cell>
          <cell r="O181">
            <v>164</v>
          </cell>
          <cell r="P181">
            <v>39</v>
          </cell>
          <cell r="Q181">
            <v>4.2</v>
          </cell>
          <cell r="R181" t="str">
            <v>33.33</v>
          </cell>
          <cell r="S181" t="str">
            <v>N2 47/2</v>
          </cell>
          <cell r="T181">
            <v>20</v>
          </cell>
          <cell r="U181" t="str">
            <v>DB KO</v>
          </cell>
          <cell r="V181">
            <v>12</v>
          </cell>
        </row>
        <row r="182">
          <cell r="H182" t="str">
            <v>10ALIBERT Bruno</v>
          </cell>
          <cell r="I182">
            <v>10</v>
          </cell>
          <cell r="J182">
            <v>8</v>
          </cell>
          <cell r="K182" t="str">
            <v>ALIBERT Bruno</v>
          </cell>
          <cell r="L182" t="str">
            <v>BILLARD CLUB DE NICE</v>
          </cell>
          <cell r="M182">
            <v>3</v>
          </cell>
          <cell r="N182">
            <v>2</v>
          </cell>
          <cell r="O182">
            <v>100</v>
          </cell>
          <cell r="P182">
            <v>58</v>
          </cell>
          <cell r="Q182">
            <v>1.72</v>
          </cell>
          <cell r="R182" t="str">
            <v>33.33</v>
          </cell>
          <cell r="S182">
            <v>0</v>
          </cell>
          <cell r="T182">
            <v>17</v>
          </cell>
          <cell r="U182" t="str">
            <v>DB KO</v>
          </cell>
          <cell r="V182">
            <v>12</v>
          </cell>
        </row>
        <row r="183">
          <cell r="H183" t="str">
            <v>10GOURSEAUD Yves</v>
          </cell>
          <cell r="I183">
            <v>10</v>
          </cell>
          <cell r="J183">
            <v>9</v>
          </cell>
          <cell r="K183" t="str">
            <v>GOURSEAUD Yves</v>
          </cell>
          <cell r="L183" t="str">
            <v>BILLARD CLUB ORANGEOIS</v>
          </cell>
          <cell r="M183">
            <v>2</v>
          </cell>
          <cell r="N183">
            <v>0</v>
          </cell>
          <cell r="O183">
            <v>116</v>
          </cell>
          <cell r="P183">
            <v>40</v>
          </cell>
          <cell r="Q183">
            <v>2.9</v>
          </cell>
          <cell r="R183" t="str">
            <v>0.00</v>
          </cell>
          <cell r="S183">
            <v>0</v>
          </cell>
          <cell r="T183">
            <v>13</v>
          </cell>
          <cell r="U183" t="str">
            <v>DB KO</v>
          </cell>
          <cell r="V183">
            <v>12</v>
          </cell>
        </row>
        <row r="184">
          <cell r="H184" t="str">
            <v>10LIEGEOIS Dominique</v>
          </cell>
          <cell r="I184">
            <v>10</v>
          </cell>
          <cell r="J184">
            <v>10</v>
          </cell>
          <cell r="K184" t="str">
            <v>LIEGEOIS Dominique</v>
          </cell>
          <cell r="L184" t="str">
            <v>ACADEMIE DE BILLARD DE BOLLENE</v>
          </cell>
          <cell r="M184">
            <v>3</v>
          </cell>
          <cell r="N184">
            <v>2</v>
          </cell>
          <cell r="O184">
            <v>125</v>
          </cell>
          <cell r="P184">
            <v>41</v>
          </cell>
          <cell r="Q184">
            <v>3.04</v>
          </cell>
          <cell r="R184" t="str">
            <v>33.33</v>
          </cell>
          <cell r="S184" t="str">
            <v>N3 42/2</v>
          </cell>
          <cell r="T184">
            <v>10</v>
          </cell>
          <cell r="U184" t="str">
            <v>DB KO</v>
          </cell>
          <cell r="V184">
            <v>12</v>
          </cell>
        </row>
        <row r="185">
          <cell r="H185" t="str">
            <v>10PELLAT Francis</v>
          </cell>
          <cell r="I185">
            <v>10</v>
          </cell>
          <cell r="J185">
            <v>11</v>
          </cell>
          <cell r="K185" t="str">
            <v>PELLAT Francis</v>
          </cell>
          <cell r="L185" t="str">
            <v>BILLARD CLUB SISTERONNAIS</v>
          </cell>
          <cell r="M185">
            <v>3</v>
          </cell>
          <cell r="N185">
            <v>2</v>
          </cell>
          <cell r="O185">
            <v>141</v>
          </cell>
          <cell r="P185">
            <v>60</v>
          </cell>
          <cell r="Q185">
            <v>2.35</v>
          </cell>
          <cell r="R185" t="str">
            <v>33.33</v>
          </cell>
          <cell r="S185" t="str">
            <v>R1 42/2</v>
          </cell>
          <cell r="T185">
            <v>8</v>
          </cell>
          <cell r="U185" t="str">
            <v>DB KO</v>
          </cell>
          <cell r="V185">
            <v>12</v>
          </cell>
        </row>
        <row r="186">
          <cell r="H186" t="str">
            <v>10POULAIN Frédéric</v>
          </cell>
          <cell r="I186">
            <v>10</v>
          </cell>
          <cell r="J186">
            <v>12</v>
          </cell>
          <cell r="K186" t="str">
            <v>POULAIN Frédéric</v>
          </cell>
          <cell r="L186" t="str">
            <v>BILLARD CLUB ORANGEOIS</v>
          </cell>
          <cell r="M186">
            <v>3</v>
          </cell>
          <cell r="N186">
            <v>2</v>
          </cell>
          <cell r="O186">
            <v>126</v>
          </cell>
          <cell r="P186">
            <v>57</v>
          </cell>
          <cell r="Q186">
            <v>2.21</v>
          </cell>
          <cell r="R186" t="str">
            <v>33.33</v>
          </cell>
          <cell r="S186" t="str">
            <v>R1 42/2</v>
          </cell>
          <cell r="T186">
            <v>5</v>
          </cell>
          <cell r="U186" t="str">
            <v>DB KO</v>
          </cell>
          <cell r="V186">
            <v>12</v>
          </cell>
        </row>
        <row r="187">
          <cell r="H187" t="str">
            <v>11</v>
          </cell>
          <cell r="I187">
            <v>11</v>
          </cell>
          <cell r="J187" t="str">
            <v>T11-LA FARE-REG (individuels)</v>
          </cell>
        </row>
        <row r="188">
          <cell r="H188" t="str">
            <v>11</v>
          </cell>
          <cell r="I188">
            <v>11</v>
          </cell>
          <cell r="J188" t="str">
            <v>Ligue rattachement : PROVENCE-ALPES-CÔTE DAZUR</v>
          </cell>
        </row>
        <row r="189">
          <cell r="H189" t="str">
            <v>11</v>
          </cell>
          <cell r="I189">
            <v>11</v>
          </cell>
          <cell r="J189" t="str">
            <v>Catégorie : DIV</v>
          </cell>
        </row>
        <row r="190">
          <cell r="H190" t="str">
            <v>11</v>
          </cell>
          <cell r="I190">
            <v>11</v>
          </cell>
          <cell r="J190" t="str">
            <v>Saison : 2018-2019</v>
          </cell>
        </row>
        <row r="191">
          <cell r="H191" t="str">
            <v>11</v>
          </cell>
          <cell r="I191">
            <v>11</v>
          </cell>
        </row>
        <row r="192">
          <cell r="H192" t="str">
            <v>11</v>
          </cell>
          <cell r="I192">
            <v>11</v>
          </cell>
          <cell r="J192" t="str">
            <v>bd ou mdj : 42/2</v>
          </cell>
        </row>
        <row r="193">
          <cell r="H193" t="str">
            <v>11</v>
          </cell>
          <cell r="I193">
            <v>11</v>
          </cell>
          <cell r="J193" t="str">
            <v>Phases / Poules / matchs : 11 / 11 / 20</v>
          </cell>
        </row>
        <row r="194">
          <cell r="H194" t="str">
            <v>11</v>
          </cell>
          <cell r="I194">
            <v>11</v>
          </cell>
        </row>
        <row r="195">
          <cell r="H195" t="str">
            <v>11</v>
          </cell>
          <cell r="I195">
            <v>11</v>
          </cell>
          <cell r="J195" t="str">
            <v>Classement de la compétition</v>
          </cell>
        </row>
        <row r="196">
          <cell r="H196" t="str">
            <v>11Nom</v>
          </cell>
          <cell r="I196">
            <v>11</v>
          </cell>
          <cell r="J196" t="str">
            <v>Rang</v>
          </cell>
          <cell r="K196" t="str">
            <v>Nom</v>
          </cell>
          <cell r="L196" t="str">
            <v>Club</v>
          </cell>
          <cell r="M196" t="str">
            <v>matchs</v>
          </cell>
          <cell r="N196" t="str">
            <v>Pts</v>
          </cell>
          <cell r="O196" t="str">
            <v>Pts</v>
          </cell>
          <cell r="P196" t="str">
            <v>Rep</v>
          </cell>
          <cell r="Q196" t="str">
            <v>moy</v>
          </cell>
          <cell r="R196" t="str">
            <v>%</v>
          </cell>
          <cell r="S196">
            <v>321</v>
          </cell>
          <cell r="U196" t="str">
            <v>POULE</v>
          </cell>
          <cell r="V196">
            <v>12</v>
          </cell>
        </row>
        <row r="197">
          <cell r="H197" t="str">
            <v>11</v>
          </cell>
          <cell r="I197">
            <v>11</v>
          </cell>
          <cell r="N197" t="str">
            <v>match</v>
          </cell>
          <cell r="Q197" t="str">
            <v>(42/2)</v>
          </cell>
          <cell r="R197" t="str">
            <v>vict</v>
          </cell>
          <cell r="V197">
            <v>12</v>
          </cell>
        </row>
        <row r="198">
          <cell r="H198" t="str">
            <v>11CHARBIT Jean-Marc</v>
          </cell>
          <cell r="I198">
            <v>11</v>
          </cell>
          <cell r="J198">
            <v>1</v>
          </cell>
          <cell r="K198" t="str">
            <v>CHARBIT Jean-Marc</v>
          </cell>
          <cell r="L198" t="str">
            <v>BILLARD CLUB DE NICE</v>
          </cell>
          <cell r="M198">
            <v>4</v>
          </cell>
          <cell r="N198">
            <v>8</v>
          </cell>
          <cell r="O198">
            <v>240</v>
          </cell>
          <cell r="P198">
            <v>45</v>
          </cell>
          <cell r="Q198">
            <v>5.33</v>
          </cell>
          <cell r="R198" t="str">
            <v>100.00</v>
          </cell>
          <cell r="S198" t="str">
            <v>R1 42/2</v>
          </cell>
          <cell r="T198">
            <v>44</v>
          </cell>
          <cell r="U198" t="str">
            <v>POULE</v>
          </cell>
          <cell r="V198">
            <v>12</v>
          </cell>
        </row>
        <row r="199">
          <cell r="H199" t="str">
            <v>11PELLAT Francis</v>
          </cell>
          <cell r="I199">
            <v>11</v>
          </cell>
          <cell r="J199">
            <v>2</v>
          </cell>
          <cell r="K199" t="str">
            <v>PELLAT Francis</v>
          </cell>
          <cell r="L199" t="str">
            <v>BILLARD CLUB SISTERONNAIS</v>
          </cell>
          <cell r="M199">
            <v>4</v>
          </cell>
          <cell r="N199">
            <v>6</v>
          </cell>
          <cell r="O199">
            <v>194</v>
          </cell>
          <cell r="P199">
            <v>66</v>
          </cell>
          <cell r="Q199">
            <v>2.93</v>
          </cell>
          <cell r="R199" t="str">
            <v>75.00</v>
          </cell>
          <cell r="S199" t="str">
            <v>R1 42/2</v>
          </cell>
          <cell r="T199">
            <v>41</v>
          </cell>
          <cell r="U199" t="str">
            <v>POULE</v>
          </cell>
          <cell r="V199">
            <v>12</v>
          </cell>
        </row>
        <row r="200">
          <cell r="H200" t="str">
            <v>11VITALIEN Pierre</v>
          </cell>
          <cell r="I200">
            <v>11</v>
          </cell>
          <cell r="J200">
            <v>3</v>
          </cell>
          <cell r="K200" t="str">
            <v>VITALIEN Pierre</v>
          </cell>
          <cell r="L200" t="str">
            <v>BILLARD CLUB ORANGEOIS</v>
          </cell>
          <cell r="M200">
            <v>4</v>
          </cell>
          <cell r="N200">
            <v>6</v>
          </cell>
          <cell r="O200">
            <v>189</v>
          </cell>
          <cell r="P200">
            <v>80</v>
          </cell>
          <cell r="Q200">
            <v>2.36</v>
          </cell>
          <cell r="R200" t="str">
            <v>75.00</v>
          </cell>
          <cell r="S200" t="str">
            <v>R1 42/2</v>
          </cell>
          <cell r="T200">
            <v>38</v>
          </cell>
          <cell r="U200" t="str">
            <v>POULE</v>
          </cell>
          <cell r="V200">
            <v>12</v>
          </cell>
        </row>
        <row r="201">
          <cell r="H201" t="str">
            <v>11CAO Huu Tuoi</v>
          </cell>
          <cell r="I201">
            <v>11</v>
          </cell>
          <cell r="J201">
            <v>4</v>
          </cell>
          <cell r="K201" t="str">
            <v>CAO Huu Tuoi</v>
          </cell>
          <cell r="L201" t="str">
            <v>CLUB BILLARD ISTREEN</v>
          </cell>
          <cell r="M201">
            <v>4</v>
          </cell>
          <cell r="N201">
            <v>4</v>
          </cell>
          <cell r="O201">
            <v>227</v>
          </cell>
          <cell r="P201">
            <v>83</v>
          </cell>
          <cell r="Q201">
            <v>2.73</v>
          </cell>
          <cell r="R201" t="str">
            <v>50.00</v>
          </cell>
          <cell r="S201">
            <v>0</v>
          </cell>
          <cell r="T201">
            <v>34</v>
          </cell>
          <cell r="U201" t="str">
            <v>POULE</v>
          </cell>
          <cell r="V201">
            <v>12</v>
          </cell>
        </row>
        <row r="202">
          <cell r="H202" t="str">
            <v>11SOLTANI Omar</v>
          </cell>
          <cell r="I202">
            <v>11</v>
          </cell>
          <cell r="J202">
            <v>5</v>
          </cell>
          <cell r="K202" t="str">
            <v>SOLTANI Omar</v>
          </cell>
          <cell r="L202" t="str">
            <v>BILLARD CLUB VINONNAIS</v>
          </cell>
          <cell r="M202">
            <v>3</v>
          </cell>
          <cell r="N202">
            <v>4</v>
          </cell>
          <cell r="O202">
            <v>178</v>
          </cell>
          <cell r="P202">
            <v>49</v>
          </cell>
          <cell r="Q202">
            <v>3.63</v>
          </cell>
          <cell r="R202" t="str">
            <v>66.66</v>
          </cell>
          <cell r="S202" t="str">
            <v>R1 42/2</v>
          </cell>
          <cell r="T202">
            <v>31</v>
          </cell>
          <cell r="U202" t="str">
            <v>POULE</v>
          </cell>
          <cell r="V202">
            <v>12</v>
          </cell>
        </row>
        <row r="203">
          <cell r="H203" t="str">
            <v>11BRIAND Alain</v>
          </cell>
          <cell r="I203">
            <v>11</v>
          </cell>
          <cell r="J203">
            <v>6</v>
          </cell>
          <cell r="K203" t="str">
            <v>BRIAND Alain</v>
          </cell>
          <cell r="L203" t="str">
            <v>SPORT AMAT.DE BILLARD MARSEILLAIS</v>
          </cell>
          <cell r="M203">
            <v>3</v>
          </cell>
          <cell r="N203">
            <v>2</v>
          </cell>
          <cell r="O203">
            <v>153</v>
          </cell>
          <cell r="P203">
            <v>63</v>
          </cell>
          <cell r="Q203">
            <v>2.42</v>
          </cell>
          <cell r="R203" t="str">
            <v>33.33</v>
          </cell>
          <cell r="S203" t="str">
            <v>R1 42/2</v>
          </cell>
          <cell r="T203">
            <v>28</v>
          </cell>
          <cell r="U203" t="str">
            <v>POULE</v>
          </cell>
          <cell r="V203">
            <v>12</v>
          </cell>
        </row>
        <row r="204">
          <cell r="H204" t="str">
            <v>11DE LOOSE Félix</v>
          </cell>
          <cell r="I204">
            <v>11</v>
          </cell>
          <cell r="J204">
            <v>7</v>
          </cell>
          <cell r="K204" t="str">
            <v>DE LOOSE Félix</v>
          </cell>
          <cell r="L204" t="str">
            <v>BILLARD CLUB VINONNAIS</v>
          </cell>
          <cell r="M204">
            <v>3</v>
          </cell>
          <cell r="N204">
            <v>4</v>
          </cell>
          <cell r="O204">
            <v>141</v>
          </cell>
          <cell r="P204">
            <v>71</v>
          </cell>
          <cell r="Q204">
            <v>1.98</v>
          </cell>
          <cell r="R204" t="str">
            <v>66.66</v>
          </cell>
          <cell r="S204">
            <v>0</v>
          </cell>
          <cell r="T204">
            <v>25</v>
          </cell>
          <cell r="U204" t="str">
            <v>POULE</v>
          </cell>
          <cell r="V204">
            <v>12</v>
          </cell>
        </row>
        <row r="205">
          <cell r="H205" t="str">
            <v>11ALIBERT Bruno</v>
          </cell>
          <cell r="I205">
            <v>11</v>
          </cell>
          <cell r="J205">
            <v>8</v>
          </cell>
          <cell r="K205" t="str">
            <v>ALIBERT Bruno</v>
          </cell>
          <cell r="L205" t="str">
            <v>BILLARD CLUB DE NICE</v>
          </cell>
          <cell r="M205">
            <v>3</v>
          </cell>
          <cell r="N205">
            <v>2</v>
          </cell>
          <cell r="O205">
            <v>143</v>
          </cell>
          <cell r="P205">
            <v>84</v>
          </cell>
          <cell r="Q205">
            <v>1.7</v>
          </cell>
          <cell r="R205" t="str">
            <v>33.33</v>
          </cell>
          <cell r="S205">
            <v>0</v>
          </cell>
          <cell r="T205">
            <v>22</v>
          </cell>
          <cell r="U205" t="str">
            <v>POULE</v>
          </cell>
          <cell r="V205">
            <v>12</v>
          </cell>
        </row>
        <row r="206">
          <cell r="H206" t="str">
            <v>11MAUDUIT Didier</v>
          </cell>
          <cell r="I206">
            <v>11</v>
          </cell>
          <cell r="J206">
            <v>9</v>
          </cell>
          <cell r="K206" t="str">
            <v>MAUDUIT Didier</v>
          </cell>
          <cell r="L206" t="str">
            <v>CLUB BILLARD ISTREEN</v>
          </cell>
          <cell r="M206">
            <v>3</v>
          </cell>
          <cell r="N206">
            <v>2</v>
          </cell>
          <cell r="O206">
            <v>154</v>
          </cell>
          <cell r="P206">
            <v>66</v>
          </cell>
          <cell r="Q206">
            <v>2.33</v>
          </cell>
          <cell r="R206" t="str">
            <v>33.33</v>
          </cell>
          <cell r="S206">
            <v>0</v>
          </cell>
          <cell r="T206">
            <v>19</v>
          </cell>
          <cell r="U206" t="str">
            <v>POULE</v>
          </cell>
          <cell r="V206">
            <v>12</v>
          </cell>
        </row>
        <row r="207">
          <cell r="H207" t="str">
            <v>11LUCENET Paul</v>
          </cell>
          <cell r="I207">
            <v>11</v>
          </cell>
          <cell r="J207">
            <v>10</v>
          </cell>
          <cell r="K207" t="str">
            <v>LUCENET Paul</v>
          </cell>
          <cell r="L207" t="str">
            <v>CLUB BILLARD ISTREEN</v>
          </cell>
          <cell r="M207">
            <v>3</v>
          </cell>
          <cell r="N207">
            <v>0</v>
          </cell>
          <cell r="O207">
            <v>117</v>
          </cell>
          <cell r="P207">
            <v>62</v>
          </cell>
          <cell r="Q207">
            <v>1.88</v>
          </cell>
          <cell r="R207" t="str">
            <v>0.00</v>
          </cell>
          <cell r="S207">
            <v>0</v>
          </cell>
          <cell r="T207">
            <v>16</v>
          </cell>
          <cell r="U207" t="str">
            <v>POULE</v>
          </cell>
          <cell r="V207">
            <v>12</v>
          </cell>
        </row>
        <row r="208">
          <cell r="H208" t="str">
            <v>11ANNESTAY Jacques</v>
          </cell>
          <cell r="I208">
            <v>11</v>
          </cell>
          <cell r="J208">
            <v>11</v>
          </cell>
          <cell r="K208" t="str">
            <v>ANNESTAY Jacques</v>
          </cell>
          <cell r="L208" t="str">
            <v>BILLARD CLUB SISTERONNAIS</v>
          </cell>
          <cell r="M208">
            <v>3</v>
          </cell>
          <cell r="N208">
            <v>2</v>
          </cell>
          <cell r="O208">
            <v>149</v>
          </cell>
          <cell r="P208">
            <v>57</v>
          </cell>
          <cell r="Q208">
            <v>2.61</v>
          </cell>
          <cell r="R208" t="str">
            <v>33.33</v>
          </cell>
          <cell r="S208" t="str">
            <v>R1 42/2</v>
          </cell>
          <cell r="T208">
            <v>13</v>
          </cell>
          <cell r="U208" t="str">
            <v>POULE</v>
          </cell>
          <cell r="V208">
            <v>12</v>
          </cell>
        </row>
        <row r="209">
          <cell r="H209" t="str">
            <v>11PEREZ Christian</v>
          </cell>
          <cell r="I209">
            <v>11</v>
          </cell>
          <cell r="J209">
            <v>12</v>
          </cell>
          <cell r="K209" t="str">
            <v>PEREZ Christian</v>
          </cell>
          <cell r="L209" t="str">
            <v>CLUB BILLARD ISTREEN</v>
          </cell>
          <cell r="M209">
            <v>3</v>
          </cell>
          <cell r="N209">
            <v>0</v>
          </cell>
          <cell r="O209">
            <v>67</v>
          </cell>
          <cell r="P209">
            <v>70</v>
          </cell>
          <cell r="Q209">
            <v>0.95</v>
          </cell>
          <cell r="R209" t="str">
            <v>0.00</v>
          </cell>
          <cell r="T209">
            <v>10</v>
          </cell>
        </row>
        <row r="210">
          <cell r="H210" t="str">
            <v>12</v>
          </cell>
          <cell r="I210">
            <v>12</v>
          </cell>
          <cell r="J210" t="str">
            <v>T12-LA FARE-NAT/REG (individuels)</v>
          </cell>
        </row>
        <row r="211">
          <cell r="H211" t="str">
            <v>12</v>
          </cell>
          <cell r="I211">
            <v>12</v>
          </cell>
          <cell r="J211" t="str">
            <v>Ligue rattachement : PROVENCE-ALPES-CÔTE DAZUR</v>
          </cell>
        </row>
        <row r="212">
          <cell r="H212" t="str">
            <v>12</v>
          </cell>
          <cell r="I212">
            <v>12</v>
          </cell>
          <cell r="J212" t="str">
            <v>Catégorie : DIV</v>
          </cell>
        </row>
        <row r="213">
          <cell r="H213" t="str">
            <v>12</v>
          </cell>
          <cell r="I213">
            <v>12</v>
          </cell>
          <cell r="J213" t="str">
            <v>Saison : 2018-2019</v>
          </cell>
        </row>
        <row r="214">
          <cell r="H214" t="str">
            <v>12</v>
          </cell>
          <cell r="I214">
            <v>12</v>
          </cell>
        </row>
        <row r="215">
          <cell r="H215" t="str">
            <v>12</v>
          </cell>
          <cell r="I215">
            <v>12</v>
          </cell>
          <cell r="J215" t="str">
            <v>bd ou mdj : 42/2</v>
          </cell>
        </row>
        <row r="216">
          <cell r="H216" t="str">
            <v>12</v>
          </cell>
          <cell r="I216">
            <v>12</v>
          </cell>
          <cell r="J216" t="str">
            <v>Phases / Poules / matchs : 8 / 8 / 15</v>
          </cell>
        </row>
        <row r="217">
          <cell r="H217" t="str">
            <v>12</v>
          </cell>
          <cell r="I217">
            <v>12</v>
          </cell>
        </row>
        <row r="218">
          <cell r="H218" t="str">
            <v>12</v>
          </cell>
          <cell r="I218">
            <v>12</v>
          </cell>
          <cell r="J218" t="str">
            <v>Classement de la compétition</v>
          </cell>
        </row>
        <row r="219">
          <cell r="H219" t="str">
            <v>12Nom</v>
          </cell>
          <cell r="I219">
            <v>12</v>
          </cell>
          <cell r="J219" t="str">
            <v>Rang</v>
          </cell>
          <cell r="K219" t="str">
            <v>Nom</v>
          </cell>
          <cell r="L219" t="str">
            <v>Club</v>
          </cell>
          <cell r="M219" t="str">
            <v>matchs</v>
          </cell>
          <cell r="N219" t="str">
            <v>Pts</v>
          </cell>
          <cell r="O219" t="str">
            <v>Pts</v>
          </cell>
          <cell r="P219" t="str">
            <v>Rep</v>
          </cell>
          <cell r="Q219" t="str">
            <v>moy</v>
          </cell>
          <cell r="R219" t="str">
            <v>%</v>
          </cell>
          <cell r="S219">
            <v>226</v>
          </cell>
          <cell r="U219" t="str">
            <v>POULE</v>
          </cell>
          <cell r="V219">
            <v>9</v>
          </cell>
        </row>
        <row r="220">
          <cell r="H220" t="str">
            <v>12</v>
          </cell>
          <cell r="I220">
            <v>12</v>
          </cell>
          <cell r="N220" t="str">
            <v>match</v>
          </cell>
          <cell r="Q220" t="str">
            <v>(42/2)</v>
          </cell>
          <cell r="R220" t="str">
            <v>vict</v>
          </cell>
          <cell r="U220" t="str">
            <v>POULE</v>
          </cell>
          <cell r="V220">
            <v>9</v>
          </cell>
        </row>
        <row r="221">
          <cell r="H221" t="str">
            <v>12ROUGON Robert</v>
          </cell>
          <cell r="I221">
            <v>12</v>
          </cell>
          <cell r="J221">
            <v>1</v>
          </cell>
          <cell r="K221" t="str">
            <v>ROUGON Robert</v>
          </cell>
          <cell r="L221" t="str">
            <v>BILLARD CLUB BERROIS</v>
          </cell>
          <cell r="M221">
            <v>4</v>
          </cell>
          <cell r="N221">
            <v>8</v>
          </cell>
          <cell r="O221">
            <v>327</v>
          </cell>
          <cell r="P221">
            <v>76</v>
          </cell>
          <cell r="Q221">
            <v>4.3</v>
          </cell>
          <cell r="R221" t="str">
            <v>100.00</v>
          </cell>
          <cell r="S221" t="str">
            <v>N3 42/2</v>
          </cell>
          <cell r="T221">
            <v>38</v>
          </cell>
          <cell r="U221" t="str">
            <v>POULE</v>
          </cell>
          <cell r="V221">
            <v>9</v>
          </cell>
        </row>
        <row r="222">
          <cell r="H222" t="str">
            <v>12RIBOLLA Patrice</v>
          </cell>
          <cell r="I222">
            <v>12</v>
          </cell>
          <cell r="J222">
            <v>2</v>
          </cell>
          <cell r="K222" t="str">
            <v>RIBOLLA Patrice</v>
          </cell>
          <cell r="L222" t="str">
            <v>B.C. DE MANDELIEU LA NAPOULE</v>
          </cell>
          <cell r="M222">
            <v>4</v>
          </cell>
          <cell r="N222">
            <v>6</v>
          </cell>
          <cell r="O222">
            <v>359</v>
          </cell>
          <cell r="P222">
            <v>64</v>
          </cell>
          <cell r="Q222">
            <v>5.6</v>
          </cell>
          <cell r="R222" t="str">
            <v>75.00</v>
          </cell>
          <cell r="S222" t="str">
            <v>N3 42/2</v>
          </cell>
          <cell r="T222">
            <v>34</v>
          </cell>
          <cell r="U222" t="str">
            <v>POULE</v>
          </cell>
          <cell r="V222">
            <v>9</v>
          </cell>
        </row>
        <row r="223">
          <cell r="H223" t="str">
            <v>12FERNANDEZ Marc</v>
          </cell>
          <cell r="I223">
            <v>12</v>
          </cell>
          <cell r="J223">
            <v>3</v>
          </cell>
          <cell r="K223" t="str">
            <v>FERNANDEZ Marc</v>
          </cell>
          <cell r="L223" t="str">
            <v>BILLARD CLUB BERROIS</v>
          </cell>
          <cell r="M223">
            <v>4</v>
          </cell>
          <cell r="N223">
            <v>6</v>
          </cell>
          <cell r="O223">
            <v>354</v>
          </cell>
          <cell r="P223">
            <v>71</v>
          </cell>
          <cell r="Q223">
            <v>4.9800000000000004</v>
          </cell>
          <cell r="R223" t="str">
            <v>75.00</v>
          </cell>
          <cell r="S223" t="str">
            <v>N3 42/2</v>
          </cell>
          <cell r="T223">
            <v>31</v>
          </cell>
          <cell r="U223" t="str">
            <v>POULE</v>
          </cell>
          <cell r="V223">
            <v>9</v>
          </cell>
        </row>
        <row r="224">
          <cell r="H224" t="str">
            <v>12CACHO Didier</v>
          </cell>
          <cell r="I224">
            <v>12</v>
          </cell>
          <cell r="J224">
            <v>4</v>
          </cell>
          <cell r="K224" t="str">
            <v>CACHO Didier</v>
          </cell>
          <cell r="L224" t="str">
            <v>BILLARD CLUB FARENC</v>
          </cell>
          <cell r="M224">
            <v>4</v>
          </cell>
          <cell r="N224">
            <v>2</v>
          </cell>
          <cell r="O224">
            <v>276</v>
          </cell>
          <cell r="P224">
            <v>55</v>
          </cell>
          <cell r="Q224">
            <v>5.01</v>
          </cell>
          <cell r="R224" t="str">
            <v>25.00</v>
          </cell>
          <cell r="S224" t="str">
            <v>N3 42/2</v>
          </cell>
          <cell r="T224">
            <v>28</v>
          </cell>
          <cell r="U224" t="str">
            <v>POULE</v>
          </cell>
          <cell r="V224">
            <v>9</v>
          </cell>
        </row>
        <row r="225">
          <cell r="H225" t="str">
            <v>12VILLASEVIL Antonio</v>
          </cell>
          <cell r="I225">
            <v>12</v>
          </cell>
          <cell r="J225">
            <v>5</v>
          </cell>
          <cell r="K225" t="str">
            <v>VILLASEVIL Antonio</v>
          </cell>
          <cell r="L225" t="str">
            <v>BILLARD CLUB FARENC</v>
          </cell>
          <cell r="M225">
            <v>3</v>
          </cell>
          <cell r="N225">
            <v>4</v>
          </cell>
          <cell r="O225">
            <v>154</v>
          </cell>
          <cell r="P225">
            <v>69</v>
          </cell>
          <cell r="Q225">
            <v>2.23</v>
          </cell>
          <cell r="R225" t="str">
            <v>66.66</v>
          </cell>
          <cell r="S225" t="str">
            <v>R1 42/2</v>
          </cell>
          <cell r="T225">
            <v>25</v>
          </cell>
          <cell r="U225" t="str">
            <v>POULE</v>
          </cell>
          <cell r="V225">
            <v>9</v>
          </cell>
        </row>
        <row r="226">
          <cell r="H226" t="str">
            <v>12SOLTANI Omar</v>
          </cell>
          <cell r="I226">
            <v>12</v>
          </cell>
          <cell r="J226">
            <v>6</v>
          </cell>
          <cell r="K226" t="str">
            <v>SOLTANI Omar</v>
          </cell>
          <cell r="L226" t="str">
            <v>BILLARD CLUB VINONNAIS</v>
          </cell>
          <cell r="M226">
            <v>3</v>
          </cell>
          <cell r="N226">
            <v>2</v>
          </cell>
          <cell r="O226">
            <v>144</v>
          </cell>
          <cell r="P226">
            <v>64</v>
          </cell>
          <cell r="Q226">
            <v>2.25</v>
          </cell>
          <cell r="R226" t="str">
            <v>33.33</v>
          </cell>
          <cell r="S226" t="str">
            <v>R1 42/2</v>
          </cell>
          <cell r="T226">
            <v>22</v>
          </cell>
          <cell r="U226" t="str">
            <v>POULE</v>
          </cell>
          <cell r="V226">
            <v>9</v>
          </cell>
        </row>
        <row r="227">
          <cell r="H227" t="str">
            <v>12LUCENET Paul</v>
          </cell>
          <cell r="I227">
            <v>12</v>
          </cell>
          <cell r="J227">
            <v>7</v>
          </cell>
          <cell r="K227" t="str">
            <v>LUCENET Paul</v>
          </cell>
          <cell r="L227" t="str">
            <v>CLUB BILLARD ISTREEN</v>
          </cell>
          <cell r="M227">
            <v>3</v>
          </cell>
          <cell r="N227">
            <v>2</v>
          </cell>
          <cell r="O227">
            <v>130</v>
          </cell>
          <cell r="P227">
            <v>50</v>
          </cell>
          <cell r="Q227">
            <v>2.6</v>
          </cell>
          <cell r="R227" t="str">
            <v>33.33</v>
          </cell>
          <cell r="S227">
            <v>0</v>
          </cell>
          <cell r="T227">
            <v>19</v>
          </cell>
          <cell r="U227" t="str">
            <v>POULE</v>
          </cell>
          <cell r="V227">
            <v>9</v>
          </cell>
        </row>
        <row r="228">
          <cell r="H228" t="str">
            <v>12MAUDUIT Didier</v>
          </cell>
          <cell r="I228">
            <v>12</v>
          </cell>
          <cell r="J228">
            <v>8</v>
          </cell>
          <cell r="K228" t="str">
            <v>MAUDUIT Didier</v>
          </cell>
          <cell r="L228" t="str">
            <v>CLUB BILLARD ISTREEN</v>
          </cell>
          <cell r="M228">
            <v>3</v>
          </cell>
          <cell r="N228">
            <v>0</v>
          </cell>
          <cell r="O228">
            <v>112</v>
          </cell>
          <cell r="P228">
            <v>66</v>
          </cell>
          <cell r="Q228">
            <v>1.69</v>
          </cell>
          <cell r="R228" t="str">
            <v>0.00</v>
          </cell>
          <cell r="S228">
            <v>0</v>
          </cell>
          <cell r="T228">
            <v>16</v>
          </cell>
          <cell r="U228" t="str">
            <v>POULE</v>
          </cell>
          <cell r="V228">
            <v>9</v>
          </cell>
        </row>
        <row r="229">
          <cell r="H229" t="str">
            <v>12PEREZ Christian</v>
          </cell>
          <cell r="I229">
            <v>12</v>
          </cell>
          <cell r="J229">
            <v>9</v>
          </cell>
          <cell r="K229" t="str">
            <v>PEREZ Christian</v>
          </cell>
          <cell r="L229" t="str">
            <v>CLUB BILLARD ISTREEN</v>
          </cell>
          <cell r="M229">
            <v>2</v>
          </cell>
          <cell r="N229">
            <v>0</v>
          </cell>
          <cell r="O229">
            <v>54</v>
          </cell>
          <cell r="P229">
            <v>41</v>
          </cell>
          <cell r="Q229">
            <v>1.31</v>
          </cell>
          <cell r="R229" t="str">
            <v>0.00</v>
          </cell>
          <cell r="S229" t="str">
            <v>R1 42/2</v>
          </cell>
          <cell r="T229">
            <v>13</v>
          </cell>
          <cell r="U229" t="str">
            <v>POULE</v>
          </cell>
          <cell r="V229">
            <v>9</v>
          </cell>
        </row>
        <row r="230">
          <cell r="H230" t="str">
            <v>14</v>
          </cell>
          <cell r="I230">
            <v>14</v>
          </cell>
          <cell r="J230" t="str">
            <v>T14-NICE-NAT/REG (individuels)</v>
          </cell>
        </row>
        <row r="231">
          <cell r="H231" t="str">
            <v>14</v>
          </cell>
          <cell r="I231">
            <v>14</v>
          </cell>
          <cell r="J231" t="str">
            <v>Ligue rattachement : PROVENCE-ALPES-CÔTE DAZUR</v>
          </cell>
        </row>
        <row r="232">
          <cell r="H232" t="str">
            <v>14</v>
          </cell>
          <cell r="I232">
            <v>14</v>
          </cell>
          <cell r="J232" t="str">
            <v>Catégorie : DIV</v>
          </cell>
        </row>
        <row r="233">
          <cell r="H233" t="str">
            <v>14</v>
          </cell>
          <cell r="I233">
            <v>14</v>
          </cell>
          <cell r="J233" t="str">
            <v>Saison : 2018-2019</v>
          </cell>
        </row>
        <row r="234">
          <cell r="H234" t="str">
            <v>14</v>
          </cell>
          <cell r="I234">
            <v>14</v>
          </cell>
        </row>
        <row r="235">
          <cell r="H235" t="str">
            <v>14</v>
          </cell>
          <cell r="I235">
            <v>14</v>
          </cell>
          <cell r="J235" t="str">
            <v>bd ou mdj : 42/2, 47/2</v>
          </cell>
        </row>
        <row r="236">
          <cell r="H236" t="str">
            <v>14</v>
          </cell>
          <cell r="I236">
            <v>14</v>
          </cell>
          <cell r="J236" t="str">
            <v>Phases / Poules / matchs : 11 / 11 / 20</v>
          </cell>
        </row>
        <row r="237">
          <cell r="H237" t="str">
            <v>14</v>
          </cell>
          <cell r="I237">
            <v>14</v>
          </cell>
        </row>
        <row r="238">
          <cell r="H238" t="str">
            <v>14</v>
          </cell>
          <cell r="I238">
            <v>14</v>
          </cell>
          <cell r="J238" t="str">
            <v>Classement de la compétition</v>
          </cell>
        </row>
        <row r="239">
          <cell r="H239" t="str">
            <v>14Nom</v>
          </cell>
          <cell r="I239">
            <v>14</v>
          </cell>
          <cell r="J239" t="str">
            <v>Rang</v>
          </cell>
          <cell r="K239" t="str">
            <v>Nom</v>
          </cell>
          <cell r="L239" t="str">
            <v>Club</v>
          </cell>
          <cell r="M239" t="str">
            <v>matchs</v>
          </cell>
          <cell r="N239" t="str">
            <v>Pts</v>
          </cell>
          <cell r="O239" t="str">
            <v>Pts</v>
          </cell>
          <cell r="P239" t="str">
            <v>Rep</v>
          </cell>
          <cell r="Q239" t="str">
            <v>moy</v>
          </cell>
          <cell r="R239" t="str">
            <v>%</v>
          </cell>
          <cell r="S239">
            <v>321</v>
          </cell>
          <cell r="U239" t="str">
            <v>POULE</v>
          </cell>
          <cell r="V239">
            <v>12</v>
          </cell>
        </row>
        <row r="240">
          <cell r="H240" t="str">
            <v>14</v>
          </cell>
          <cell r="I240">
            <v>14</v>
          </cell>
          <cell r="N240" t="str">
            <v>match</v>
          </cell>
          <cell r="Q240" t="str">
            <v>(47/2)</v>
          </cell>
          <cell r="R240" t="str">
            <v>vict</v>
          </cell>
          <cell r="V240">
            <v>12</v>
          </cell>
        </row>
        <row r="241">
          <cell r="H241" t="str">
            <v>14GERARD Pascal</v>
          </cell>
          <cell r="I241">
            <v>14</v>
          </cell>
          <cell r="J241">
            <v>1</v>
          </cell>
          <cell r="K241" t="str">
            <v>GERARD Pascal</v>
          </cell>
          <cell r="L241" t="str">
            <v>BILLARD CLUB DE NICE</v>
          </cell>
          <cell r="M241">
            <v>4</v>
          </cell>
          <cell r="N241">
            <v>8</v>
          </cell>
          <cell r="O241">
            <v>335</v>
          </cell>
          <cell r="P241">
            <v>44</v>
          </cell>
          <cell r="Q241">
            <v>7.61</v>
          </cell>
          <cell r="R241" t="str">
            <v>100.00</v>
          </cell>
          <cell r="S241" t="str">
            <v>N2 47/2</v>
          </cell>
          <cell r="T241">
            <v>44</v>
          </cell>
          <cell r="U241" t="str">
            <v>POULE</v>
          </cell>
          <cell r="V241">
            <v>12</v>
          </cell>
        </row>
        <row r="242">
          <cell r="H242" t="str">
            <v>14VIVALDI André</v>
          </cell>
          <cell r="I242">
            <v>14</v>
          </cell>
          <cell r="J242">
            <v>2</v>
          </cell>
          <cell r="K242" t="str">
            <v>VIVALDI André</v>
          </cell>
          <cell r="L242" t="str">
            <v>BILLARD CLUB VINONNAIS</v>
          </cell>
          <cell r="M242">
            <v>4</v>
          </cell>
          <cell r="N242">
            <v>6</v>
          </cell>
          <cell r="O242">
            <v>367</v>
          </cell>
          <cell r="P242">
            <v>36</v>
          </cell>
          <cell r="Q242">
            <v>10.19</v>
          </cell>
          <cell r="R242" t="str">
            <v>75.00</v>
          </cell>
          <cell r="S242" t="str">
            <v>N2 47/2</v>
          </cell>
          <cell r="T242">
            <v>41</v>
          </cell>
          <cell r="U242" t="str">
            <v>POULE</v>
          </cell>
          <cell r="V242">
            <v>12</v>
          </cell>
        </row>
        <row r="243">
          <cell r="H243" t="str">
            <v>14GIFFARD Philippe</v>
          </cell>
          <cell r="I243">
            <v>14</v>
          </cell>
          <cell r="J243">
            <v>3</v>
          </cell>
          <cell r="K243" t="str">
            <v>GIFFARD Philippe</v>
          </cell>
          <cell r="L243" t="str">
            <v>BILLARD CLUB GARDEEN</v>
          </cell>
          <cell r="M243">
            <v>4</v>
          </cell>
          <cell r="N243">
            <v>6</v>
          </cell>
          <cell r="O243">
            <v>313</v>
          </cell>
          <cell r="P243">
            <v>53</v>
          </cell>
          <cell r="Q243">
            <v>4.79</v>
          </cell>
          <cell r="R243" t="str">
            <v>75.00</v>
          </cell>
          <cell r="S243" t="str">
            <v>N3 42/2</v>
          </cell>
          <cell r="T243">
            <v>38</v>
          </cell>
          <cell r="U243" t="str">
            <v>POULE</v>
          </cell>
          <cell r="V243">
            <v>12</v>
          </cell>
        </row>
        <row r="244">
          <cell r="H244" t="str">
            <v>14GUEUG Pierre</v>
          </cell>
          <cell r="I244">
            <v>14</v>
          </cell>
          <cell r="J244">
            <v>4</v>
          </cell>
          <cell r="K244" t="str">
            <v>GUEUG Pierre</v>
          </cell>
          <cell r="L244" t="str">
            <v>ACADEMIE MUNICIPALE DE BILLARD</v>
          </cell>
          <cell r="M244">
            <v>4</v>
          </cell>
          <cell r="N244">
            <v>4</v>
          </cell>
          <cell r="O244">
            <v>139</v>
          </cell>
          <cell r="P244">
            <v>59</v>
          </cell>
          <cell r="Q244">
            <v>1.95</v>
          </cell>
          <cell r="R244" t="str">
            <v>50.00</v>
          </cell>
          <cell r="S244" t="str">
            <v>N3 42/2</v>
          </cell>
          <cell r="T244">
            <v>34</v>
          </cell>
          <cell r="U244" t="str">
            <v>POULE</v>
          </cell>
          <cell r="V244">
            <v>12</v>
          </cell>
        </row>
        <row r="245">
          <cell r="H245" t="str">
            <v>14BALLIGAND Serge</v>
          </cell>
          <cell r="I245">
            <v>14</v>
          </cell>
          <cell r="J245">
            <v>5</v>
          </cell>
          <cell r="K245" t="str">
            <v>BALLIGAND Serge</v>
          </cell>
          <cell r="L245" t="str">
            <v>CAR BILLARD ROQUEBRUNE</v>
          </cell>
          <cell r="M245">
            <v>3</v>
          </cell>
          <cell r="N245">
            <v>4</v>
          </cell>
          <cell r="O245">
            <v>245</v>
          </cell>
          <cell r="P245">
            <v>60</v>
          </cell>
          <cell r="Q245">
            <v>3.26</v>
          </cell>
          <cell r="R245" t="str">
            <v>66.66</v>
          </cell>
          <cell r="S245" t="str">
            <v>N3 42/2</v>
          </cell>
          <cell r="T245">
            <v>31</v>
          </cell>
          <cell r="U245" t="str">
            <v>POULE</v>
          </cell>
          <cell r="V245">
            <v>12</v>
          </cell>
        </row>
        <row r="246">
          <cell r="H246" t="str">
            <v>14DE LOOSE Félix</v>
          </cell>
          <cell r="I246">
            <v>14</v>
          </cell>
          <cell r="J246">
            <v>6</v>
          </cell>
          <cell r="K246" t="str">
            <v>DE LOOSE Félix</v>
          </cell>
          <cell r="L246" t="str">
            <v>BILLARD CLUB VINONNAIS</v>
          </cell>
          <cell r="M246">
            <v>3</v>
          </cell>
          <cell r="N246">
            <v>2</v>
          </cell>
          <cell r="O246">
            <v>103</v>
          </cell>
          <cell r="P246">
            <v>38</v>
          </cell>
          <cell r="Q246">
            <v>2.5</v>
          </cell>
          <cell r="R246" t="str">
            <v>33.33</v>
          </cell>
          <cell r="S246">
            <v>0</v>
          </cell>
          <cell r="T246">
            <v>28</v>
          </cell>
          <cell r="U246" t="str">
            <v>POULE</v>
          </cell>
          <cell r="V246">
            <v>12</v>
          </cell>
        </row>
        <row r="247">
          <cell r="H247" t="str">
            <v>14LIEGEOIS Dominique</v>
          </cell>
          <cell r="I247">
            <v>14</v>
          </cell>
          <cell r="J247">
            <v>7</v>
          </cell>
          <cell r="K247" t="str">
            <v>LIEGEOIS Dominique</v>
          </cell>
          <cell r="L247" t="str">
            <v>ACADEMIE DE BILLARD DE BOLLENE</v>
          </cell>
          <cell r="M247">
            <v>3</v>
          </cell>
          <cell r="N247">
            <v>4</v>
          </cell>
          <cell r="O247">
            <v>162</v>
          </cell>
          <cell r="P247">
            <v>60</v>
          </cell>
          <cell r="Q247">
            <v>2.16</v>
          </cell>
          <cell r="R247" t="str">
            <v>66.66</v>
          </cell>
          <cell r="S247" t="str">
            <v>N3 42/2</v>
          </cell>
          <cell r="T247">
            <v>25</v>
          </cell>
          <cell r="U247" t="str">
            <v>POULE</v>
          </cell>
          <cell r="V247">
            <v>12</v>
          </cell>
        </row>
        <row r="248">
          <cell r="H248" t="str">
            <v>14ZOPPI Aimé</v>
          </cell>
          <cell r="I248">
            <v>14</v>
          </cell>
          <cell r="J248">
            <v>8</v>
          </cell>
          <cell r="K248" t="str">
            <v>ZOPPI Aimé</v>
          </cell>
          <cell r="L248" t="str">
            <v>BILLARD CLUB VINONNAIS</v>
          </cell>
          <cell r="M248">
            <v>3</v>
          </cell>
          <cell r="N248">
            <v>2</v>
          </cell>
          <cell r="O248">
            <v>134</v>
          </cell>
          <cell r="P248">
            <v>47</v>
          </cell>
          <cell r="Q248">
            <v>2.5499999999999998</v>
          </cell>
          <cell r="R248" t="str">
            <v>33.33</v>
          </cell>
          <cell r="S248" t="str">
            <v>R1 42/2</v>
          </cell>
          <cell r="T248">
            <v>22</v>
          </cell>
          <cell r="U248" t="str">
            <v>POULE</v>
          </cell>
          <cell r="V248">
            <v>12</v>
          </cell>
        </row>
        <row r="249">
          <cell r="H249" t="str">
            <v>14VUILLAUME Jean Claude</v>
          </cell>
          <cell r="I249">
            <v>14</v>
          </cell>
          <cell r="J249">
            <v>9</v>
          </cell>
          <cell r="K249" t="str">
            <v>VUILLAUME Jean Claude</v>
          </cell>
          <cell r="L249" t="str">
            <v>BILLARD CLUB DE NICE</v>
          </cell>
          <cell r="M249">
            <v>3</v>
          </cell>
          <cell r="N249">
            <v>2</v>
          </cell>
          <cell r="O249">
            <v>112</v>
          </cell>
          <cell r="P249">
            <v>72</v>
          </cell>
          <cell r="Q249">
            <v>1.24</v>
          </cell>
          <cell r="R249" t="str">
            <v>33.33</v>
          </cell>
          <cell r="S249">
            <v>0</v>
          </cell>
          <cell r="T249">
            <v>19</v>
          </cell>
          <cell r="U249" t="str">
            <v>POULE</v>
          </cell>
          <cell r="V249">
            <v>12</v>
          </cell>
        </row>
        <row r="250">
          <cell r="H250" t="str">
            <v>14ALVAREZ PHILIPPE</v>
          </cell>
          <cell r="I250">
            <v>14</v>
          </cell>
          <cell r="J250">
            <v>10</v>
          </cell>
          <cell r="K250" t="str">
            <v>ALVAREZ PHILIPPE</v>
          </cell>
          <cell r="L250" t="str">
            <v>BILLARD CLUB DE NICE</v>
          </cell>
          <cell r="M250">
            <v>3</v>
          </cell>
          <cell r="N250">
            <v>0</v>
          </cell>
          <cell r="O250">
            <v>63</v>
          </cell>
          <cell r="P250">
            <v>52</v>
          </cell>
          <cell r="Q250">
            <v>1.08</v>
          </cell>
          <cell r="R250" t="str">
            <v>0.00</v>
          </cell>
          <cell r="S250">
            <v>0</v>
          </cell>
          <cell r="T250">
            <v>16</v>
          </cell>
          <cell r="U250" t="str">
            <v>POULE</v>
          </cell>
          <cell r="V250">
            <v>12</v>
          </cell>
        </row>
        <row r="251">
          <cell r="H251" t="str">
            <v>14NATELLA ROGER</v>
          </cell>
          <cell r="I251">
            <v>14</v>
          </cell>
          <cell r="J251">
            <v>11</v>
          </cell>
          <cell r="K251" t="str">
            <v>NATELLA ROGER</v>
          </cell>
          <cell r="L251" t="str">
            <v>BILLARD CLUB DE NICE</v>
          </cell>
          <cell r="M251">
            <v>3</v>
          </cell>
          <cell r="N251">
            <v>2</v>
          </cell>
          <cell r="O251">
            <v>95</v>
          </cell>
          <cell r="P251">
            <v>59</v>
          </cell>
          <cell r="Q251">
            <v>1.4</v>
          </cell>
          <cell r="R251" t="str">
            <v>33.33</v>
          </cell>
          <cell r="S251" t="str">
            <v>R1 42/2</v>
          </cell>
          <cell r="T251">
            <v>13</v>
          </cell>
          <cell r="U251" t="str">
            <v>POULE</v>
          </cell>
          <cell r="V251">
            <v>12</v>
          </cell>
        </row>
        <row r="252">
          <cell r="H252" t="str">
            <v>14MOUSSIER Patrick</v>
          </cell>
          <cell r="I252">
            <v>14</v>
          </cell>
          <cell r="J252">
            <v>12</v>
          </cell>
          <cell r="K252" t="str">
            <v>MOUSSIER Patrick</v>
          </cell>
          <cell r="L252" t="str">
            <v>BILLARD CLUB DE NICE</v>
          </cell>
          <cell r="M252">
            <v>3</v>
          </cell>
          <cell r="N252">
            <v>0</v>
          </cell>
          <cell r="O252">
            <v>78</v>
          </cell>
          <cell r="P252">
            <v>62</v>
          </cell>
          <cell r="Q252">
            <v>1</v>
          </cell>
          <cell r="R252" t="str">
            <v>0.00</v>
          </cell>
          <cell r="S252">
            <v>0</v>
          </cell>
          <cell r="T252">
            <v>10</v>
          </cell>
          <cell r="U252" t="str">
            <v>POULE</v>
          </cell>
          <cell r="V252">
            <v>12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IFICATION"/>
      <sheetName val="4 TOURNOIS"/>
      <sheetName val="CLASSEMENT"/>
      <sheetName val="Classement Circuit"/>
      <sheetName val="Bareme"/>
      <sheetName val="SISTERON"/>
      <sheetName val="SAUSSET"/>
      <sheetName val="MANDELIEU"/>
    </sheetNames>
    <sheetDataSet>
      <sheetData sheetId="0" refreshError="1">
        <row r="1">
          <cell r="A1" t="str">
            <v>NOM</v>
          </cell>
          <cell r="B1" t="str">
            <v>Catégorie</v>
          </cell>
          <cell r="C1" t="str">
            <v>*</v>
          </cell>
          <cell r="D1" t="str">
            <v>Moy 3.10</v>
          </cell>
        </row>
        <row r="2">
          <cell r="A2" t="str">
            <v>ADAM Eddy</v>
          </cell>
          <cell r="B2" t="str">
            <v>R2</v>
          </cell>
          <cell r="C2">
            <v>1</v>
          </cell>
          <cell r="D2" t="str">
            <v>2,604</v>
          </cell>
        </row>
        <row r="3">
          <cell r="A3" t="str">
            <v>ANDRY Jean-François</v>
          </cell>
          <cell r="B3" t="str">
            <v>R2</v>
          </cell>
          <cell r="C3">
            <v>1</v>
          </cell>
          <cell r="D3" t="str">
            <v>1,880</v>
          </cell>
        </row>
        <row r="4">
          <cell r="A4" t="str">
            <v>ANNESTAY Jacques</v>
          </cell>
          <cell r="B4" t="str">
            <v>R2</v>
          </cell>
          <cell r="C4">
            <v>1</v>
          </cell>
          <cell r="D4" t="str">
            <v>2,994</v>
          </cell>
        </row>
        <row r="5">
          <cell r="A5" t="str">
            <v>ANTONIN Alain</v>
          </cell>
          <cell r="B5" t="str">
            <v>N1</v>
          </cell>
          <cell r="C5">
            <v>0</v>
          </cell>
          <cell r="D5" t="str">
            <v>8,903</v>
          </cell>
        </row>
        <row r="6">
          <cell r="A6" t="str">
            <v>ARMAND Anthony</v>
          </cell>
          <cell r="B6" t="str">
            <v>R4</v>
          </cell>
          <cell r="C6">
            <v>1</v>
          </cell>
          <cell r="D6" t="str">
            <v>0,804</v>
          </cell>
        </row>
        <row r="7">
          <cell r="A7" t="str">
            <v>ARNAUD Jean</v>
          </cell>
          <cell r="B7" t="str">
            <v>M</v>
          </cell>
          <cell r="C7">
            <v>1</v>
          </cell>
          <cell r="D7" t="str">
            <v>38,462</v>
          </cell>
        </row>
        <row r="8">
          <cell r="A8" t="str">
            <v>ARNOUX Thierry</v>
          </cell>
          <cell r="B8" t="str">
            <v>R3</v>
          </cell>
          <cell r="C8">
            <v>1</v>
          </cell>
          <cell r="D8" t="str">
            <v>1,606</v>
          </cell>
        </row>
        <row r="9">
          <cell r="A9" t="str">
            <v>ARPIN Gilbert</v>
          </cell>
          <cell r="B9" t="str">
            <v>R2</v>
          </cell>
          <cell r="C9">
            <v>1</v>
          </cell>
          <cell r="D9" t="str">
            <v>2,276</v>
          </cell>
        </row>
        <row r="10">
          <cell r="A10" t="str">
            <v>ARTIGAS Jean</v>
          </cell>
          <cell r="B10" t="str">
            <v>R2</v>
          </cell>
          <cell r="C10">
            <v>1</v>
          </cell>
          <cell r="D10" t="str">
            <v>2,627</v>
          </cell>
        </row>
        <row r="11">
          <cell r="A11" t="str">
            <v>AUBERT-ROUECHE Eric</v>
          </cell>
          <cell r="B11" t="str">
            <v>N2</v>
          </cell>
          <cell r="C11">
            <v>1</v>
          </cell>
          <cell r="D11" t="str">
            <v>9,207</v>
          </cell>
        </row>
        <row r="12">
          <cell r="A12" t="str">
            <v>AYOT Alexandre</v>
          </cell>
          <cell r="B12" t="str">
            <v>N2</v>
          </cell>
          <cell r="C12">
            <v>1</v>
          </cell>
          <cell r="D12" t="str">
            <v>5,459</v>
          </cell>
        </row>
        <row r="13">
          <cell r="A13" t="str">
            <v>BAILLY Francis</v>
          </cell>
          <cell r="B13" t="str">
            <v>R2</v>
          </cell>
          <cell r="C13">
            <v>1</v>
          </cell>
          <cell r="D13" t="str">
            <v>3,028</v>
          </cell>
        </row>
        <row r="14">
          <cell r="A14" t="str">
            <v>BARBANNEAU Frédéric</v>
          </cell>
          <cell r="B14" t="str">
            <v>R1</v>
          </cell>
          <cell r="C14">
            <v>1</v>
          </cell>
          <cell r="D14" t="str">
            <v>3,657</v>
          </cell>
        </row>
        <row r="15">
          <cell r="A15" t="str">
            <v>BAYARD Jean Claude</v>
          </cell>
          <cell r="B15" t="str">
            <v>R2</v>
          </cell>
          <cell r="C15">
            <v>0</v>
          </cell>
          <cell r="D15" t="str">
            <v>1,753</v>
          </cell>
        </row>
        <row r="16">
          <cell r="A16" t="str">
            <v>BEDOC Jacques</v>
          </cell>
          <cell r="B16" t="str">
            <v>R1</v>
          </cell>
          <cell r="C16">
            <v>1</v>
          </cell>
          <cell r="D16" t="str">
            <v>3,320</v>
          </cell>
        </row>
        <row r="17">
          <cell r="A17" t="str">
            <v>BELTRITTI Jean Yves</v>
          </cell>
          <cell r="B17" t="str">
            <v>R3</v>
          </cell>
          <cell r="C17">
            <v>1</v>
          </cell>
          <cell r="D17" t="str">
            <v>1,126</v>
          </cell>
        </row>
        <row r="18">
          <cell r="A18" t="str">
            <v>BENAVIDES Claude</v>
          </cell>
          <cell r="B18" t="str">
            <v>R2</v>
          </cell>
          <cell r="C18">
            <v>1</v>
          </cell>
          <cell r="D18" t="str">
            <v>3,017</v>
          </cell>
        </row>
        <row r="19">
          <cell r="A19" t="str">
            <v>BERTRAND-CADI Yves</v>
          </cell>
          <cell r="B19" t="str">
            <v>R3</v>
          </cell>
          <cell r="C19">
            <v>1</v>
          </cell>
          <cell r="D19" t="str">
            <v>1,089</v>
          </cell>
        </row>
        <row r="20">
          <cell r="A20" t="str">
            <v>BLERVACQUE Alain</v>
          </cell>
          <cell r="B20" t="str">
            <v>R4</v>
          </cell>
          <cell r="C20">
            <v>1</v>
          </cell>
          <cell r="D20" t="str">
            <v>0,814</v>
          </cell>
        </row>
        <row r="21">
          <cell r="A21" t="str">
            <v>BONTEMPS Pierre</v>
          </cell>
          <cell r="B21" t="str">
            <v>R3</v>
          </cell>
          <cell r="C21">
            <v>1</v>
          </cell>
          <cell r="D21" t="str">
            <v>1,220</v>
          </cell>
        </row>
        <row r="22">
          <cell r="A22" t="str">
            <v>BONTOUX Max</v>
          </cell>
          <cell r="B22" t="str">
            <v>R2</v>
          </cell>
          <cell r="C22">
            <v>1</v>
          </cell>
          <cell r="D22" t="str">
            <v>2,735</v>
          </cell>
        </row>
        <row r="23">
          <cell r="A23" t="str">
            <v>BOURHIS Jean</v>
          </cell>
          <cell r="B23" t="str">
            <v>R2</v>
          </cell>
          <cell r="C23">
            <v>1</v>
          </cell>
          <cell r="D23" t="str">
            <v>2,382</v>
          </cell>
        </row>
        <row r="24">
          <cell r="A24" t="str">
            <v>BREDAT René</v>
          </cell>
          <cell r="B24" t="str">
            <v>N2</v>
          </cell>
          <cell r="C24">
            <v>1</v>
          </cell>
          <cell r="D24" t="str">
            <v>5,911</v>
          </cell>
        </row>
        <row r="25">
          <cell r="A25" t="str">
            <v>BREUGGHE Jean</v>
          </cell>
          <cell r="B25" t="str">
            <v>R4</v>
          </cell>
          <cell r="C25">
            <v>1</v>
          </cell>
          <cell r="D25" t="str">
            <v>0,703</v>
          </cell>
        </row>
        <row r="26">
          <cell r="A26" t="str">
            <v>BRIAND Alain</v>
          </cell>
          <cell r="B26" t="str">
            <v>R2</v>
          </cell>
          <cell r="C26">
            <v>1</v>
          </cell>
          <cell r="D26" t="str">
            <v>2,935</v>
          </cell>
        </row>
        <row r="27">
          <cell r="A27" t="str">
            <v>BRIOSNE Pascal</v>
          </cell>
          <cell r="B27" t="str">
            <v>R1</v>
          </cell>
          <cell r="C27">
            <v>1</v>
          </cell>
          <cell r="D27" t="str">
            <v>4,218</v>
          </cell>
        </row>
        <row r="28">
          <cell r="A28" t="str">
            <v>BRIQUET Eric</v>
          </cell>
          <cell r="B28" t="str">
            <v>R3</v>
          </cell>
          <cell r="C28">
            <v>1</v>
          </cell>
          <cell r="D28" t="str">
            <v>1,118</v>
          </cell>
        </row>
        <row r="29">
          <cell r="A29" t="str">
            <v>BRUANT Sylvain</v>
          </cell>
          <cell r="B29" t="str">
            <v>R2</v>
          </cell>
          <cell r="C29">
            <v>1</v>
          </cell>
          <cell r="D29" t="str">
            <v>2,463</v>
          </cell>
        </row>
        <row r="30">
          <cell r="A30" t="str">
            <v>CACHO Didier</v>
          </cell>
          <cell r="B30" t="str">
            <v>R2</v>
          </cell>
          <cell r="C30">
            <v>1</v>
          </cell>
          <cell r="D30" t="str">
            <v>2,520</v>
          </cell>
        </row>
        <row r="31">
          <cell r="A31" t="str">
            <v>CARBONELLE Dominique</v>
          </cell>
          <cell r="B31" t="str">
            <v>R3</v>
          </cell>
          <cell r="C31">
            <v>1</v>
          </cell>
          <cell r="D31" t="str">
            <v>1,399</v>
          </cell>
        </row>
        <row r="32">
          <cell r="A32" t="str">
            <v>CARRION Jean Philippe</v>
          </cell>
          <cell r="B32" t="str">
            <v>N2</v>
          </cell>
          <cell r="C32">
            <v>1</v>
          </cell>
          <cell r="D32" t="str">
            <v>5,216</v>
          </cell>
        </row>
        <row r="33">
          <cell r="A33" t="str">
            <v>CASTA Jean</v>
          </cell>
          <cell r="B33" t="str">
            <v>R1</v>
          </cell>
          <cell r="C33">
            <v>1</v>
          </cell>
          <cell r="D33" t="str">
            <v>3,842</v>
          </cell>
        </row>
        <row r="34">
          <cell r="A34" t="str">
            <v>CESARINI Jean Paul</v>
          </cell>
          <cell r="B34" t="str">
            <v>N2</v>
          </cell>
          <cell r="C34">
            <v>1</v>
          </cell>
          <cell r="D34" t="str">
            <v>5,075</v>
          </cell>
        </row>
        <row r="35">
          <cell r="A35" t="str">
            <v>CHADELAT Bernard</v>
          </cell>
          <cell r="B35" t="str">
            <v>R2</v>
          </cell>
          <cell r="C35">
            <v>1</v>
          </cell>
          <cell r="D35" t="str">
            <v>2,167</v>
          </cell>
        </row>
        <row r="36">
          <cell r="A36" t="str">
            <v>CHAMPIOT Lionnel</v>
          </cell>
          <cell r="B36" t="str">
            <v>N2</v>
          </cell>
          <cell r="C36">
            <v>1</v>
          </cell>
          <cell r="D36" t="str">
            <v>4,952</v>
          </cell>
        </row>
        <row r="37">
          <cell r="A37" t="str">
            <v>CHAPUIS Eric</v>
          </cell>
          <cell r="B37" t="str">
            <v>N1</v>
          </cell>
          <cell r="C37">
            <v>1</v>
          </cell>
          <cell r="D37" t="str">
            <v>11,919</v>
          </cell>
        </row>
        <row r="38">
          <cell r="A38" t="str">
            <v>CHARBIT Jean-Marc</v>
          </cell>
          <cell r="B38" t="str">
            <v>R2</v>
          </cell>
          <cell r="C38">
            <v>1</v>
          </cell>
          <cell r="D38" t="str">
            <v>2,927</v>
          </cell>
        </row>
        <row r="39">
          <cell r="A39" t="str">
            <v>CHARLOT Allan</v>
          </cell>
          <cell r="B39" t="str">
            <v>N2</v>
          </cell>
          <cell r="C39">
            <v>1</v>
          </cell>
          <cell r="D39" t="str">
            <v>8,439</v>
          </cell>
        </row>
        <row r="40">
          <cell r="A40" t="str">
            <v>CHARTIER Yves</v>
          </cell>
          <cell r="B40" t="str">
            <v>R3</v>
          </cell>
          <cell r="C40">
            <v>1</v>
          </cell>
          <cell r="D40" t="str">
            <v>1,300</v>
          </cell>
        </row>
        <row r="41">
          <cell r="A41" t="str">
            <v>CHAUVIN Jean-Paul</v>
          </cell>
          <cell r="B41" t="str">
            <v>R2</v>
          </cell>
          <cell r="C41">
            <v>1</v>
          </cell>
          <cell r="D41" t="str">
            <v>2,501</v>
          </cell>
        </row>
        <row r="42">
          <cell r="A42" t="str">
            <v>CHUZEVILLE Gilles</v>
          </cell>
          <cell r="B42" t="str">
            <v>R3</v>
          </cell>
          <cell r="C42">
            <v>1</v>
          </cell>
          <cell r="D42" t="str">
            <v>1,491</v>
          </cell>
        </row>
        <row r="43">
          <cell r="A43" t="str">
            <v>CLEMENT Gérard</v>
          </cell>
          <cell r="B43" t="str">
            <v>R4</v>
          </cell>
          <cell r="C43">
            <v>1</v>
          </cell>
          <cell r="D43" t="str">
            <v>0,843</v>
          </cell>
        </row>
        <row r="44">
          <cell r="A44" t="str">
            <v>COLLAS Stéphane</v>
          </cell>
          <cell r="B44" t="str">
            <v>R2</v>
          </cell>
          <cell r="C44">
            <v>1</v>
          </cell>
          <cell r="D44" t="str">
            <v>2,680</v>
          </cell>
        </row>
        <row r="45">
          <cell r="A45" t="str">
            <v>COLLEMINE Bernard</v>
          </cell>
          <cell r="B45" t="str">
            <v>R2</v>
          </cell>
          <cell r="C45">
            <v>1</v>
          </cell>
          <cell r="D45" t="str">
            <v>2,206</v>
          </cell>
        </row>
        <row r="46">
          <cell r="A46" t="str">
            <v>CONSOLIN Daniel</v>
          </cell>
          <cell r="B46" t="str">
            <v>R2</v>
          </cell>
          <cell r="C46">
            <v>1</v>
          </cell>
          <cell r="D46" t="str">
            <v>2,168</v>
          </cell>
        </row>
        <row r="47">
          <cell r="A47" t="str">
            <v>COPPIN Jean-Michel</v>
          </cell>
          <cell r="B47" t="str">
            <v>R3</v>
          </cell>
          <cell r="C47">
            <v>1</v>
          </cell>
          <cell r="D47" t="str">
            <v>1,283</v>
          </cell>
        </row>
        <row r="48">
          <cell r="A48" t="str">
            <v>CORDONNIER Roger</v>
          </cell>
          <cell r="B48" t="str">
            <v>R3</v>
          </cell>
          <cell r="C48">
            <v>1</v>
          </cell>
          <cell r="D48" t="str">
            <v>1,678</v>
          </cell>
        </row>
        <row r="49">
          <cell r="A49" t="str">
            <v>COSTE Philippe</v>
          </cell>
          <cell r="B49" t="str">
            <v>R3</v>
          </cell>
          <cell r="C49">
            <v>1</v>
          </cell>
          <cell r="D49" t="str">
            <v>1,431</v>
          </cell>
        </row>
        <row r="50">
          <cell r="A50" t="str">
            <v>COUPE Gilbert</v>
          </cell>
          <cell r="B50" t="str">
            <v>R2</v>
          </cell>
          <cell r="C50">
            <v>0</v>
          </cell>
          <cell r="D50" t="str">
            <v>1,513</v>
          </cell>
        </row>
        <row r="51">
          <cell r="A51" t="str">
            <v>CREUGNY Laurent</v>
          </cell>
          <cell r="B51" t="str">
            <v>R1</v>
          </cell>
          <cell r="C51">
            <v>1</v>
          </cell>
          <cell r="D51" t="str">
            <v>3,400</v>
          </cell>
        </row>
        <row r="52">
          <cell r="A52" t="str">
            <v>DAMON Gérard</v>
          </cell>
          <cell r="B52" t="str">
            <v>R4</v>
          </cell>
          <cell r="C52">
            <v>1</v>
          </cell>
          <cell r="D52" t="str">
            <v>0,792</v>
          </cell>
        </row>
        <row r="53">
          <cell r="A53" t="str">
            <v>DEFILLE Lucien</v>
          </cell>
          <cell r="B53" t="str">
            <v>R3</v>
          </cell>
          <cell r="C53">
            <v>1</v>
          </cell>
          <cell r="D53" t="str">
            <v>1,757</v>
          </cell>
        </row>
        <row r="54">
          <cell r="A54" t="str">
            <v>DEFRESNE Jean</v>
          </cell>
          <cell r="B54" t="str">
            <v>R3</v>
          </cell>
          <cell r="C54">
            <v>1</v>
          </cell>
          <cell r="D54" t="str">
            <v>1,502</v>
          </cell>
        </row>
        <row r="55">
          <cell r="A55" t="str">
            <v>DEJONGHE Jean Michel</v>
          </cell>
          <cell r="B55" t="str">
            <v>N2</v>
          </cell>
          <cell r="C55">
            <v>1</v>
          </cell>
          <cell r="D55" t="str">
            <v>5,143</v>
          </cell>
        </row>
        <row r="56">
          <cell r="A56" t="str">
            <v>DEL MEDICO Jean</v>
          </cell>
          <cell r="B56" t="str">
            <v>R2</v>
          </cell>
          <cell r="C56">
            <v>0</v>
          </cell>
          <cell r="D56" t="str">
            <v>1,447</v>
          </cell>
        </row>
        <row r="57">
          <cell r="A57" t="str">
            <v>DELAGE Jean-Marie</v>
          </cell>
          <cell r="B57" t="str">
            <v>R3</v>
          </cell>
          <cell r="C57">
            <v>1</v>
          </cell>
          <cell r="D57" t="str">
            <v>1,689</v>
          </cell>
        </row>
        <row r="58">
          <cell r="A58" t="str">
            <v>DELATTRE Raymond</v>
          </cell>
          <cell r="B58" t="str">
            <v>R2</v>
          </cell>
          <cell r="C58">
            <v>1</v>
          </cell>
          <cell r="D58" t="str">
            <v>2,456</v>
          </cell>
        </row>
        <row r="59">
          <cell r="A59" t="str">
            <v>DEMANET Claude</v>
          </cell>
          <cell r="B59" t="str">
            <v>R2</v>
          </cell>
          <cell r="C59">
            <v>1</v>
          </cell>
          <cell r="D59">
            <v>2.5720000000000001</v>
          </cell>
        </row>
        <row r="60">
          <cell r="A60" t="str">
            <v>DESLOIRES Michel</v>
          </cell>
          <cell r="B60" t="str">
            <v>R3</v>
          </cell>
          <cell r="C60">
            <v>1</v>
          </cell>
          <cell r="D60" t="str">
            <v>1,438</v>
          </cell>
        </row>
        <row r="61">
          <cell r="A61" t="str">
            <v>DORNEL Gérard</v>
          </cell>
          <cell r="B61" t="str">
            <v>R3</v>
          </cell>
          <cell r="C61">
            <v>1</v>
          </cell>
          <cell r="D61" t="str">
            <v>1,326</v>
          </cell>
        </row>
        <row r="62">
          <cell r="A62" t="str">
            <v>DREMEAUX Jean Pierre</v>
          </cell>
          <cell r="B62" t="str">
            <v>R1</v>
          </cell>
          <cell r="C62">
            <v>1</v>
          </cell>
          <cell r="D62" t="str">
            <v>4,751</v>
          </cell>
        </row>
        <row r="63">
          <cell r="A63" t="str">
            <v>DRIOT Jacky</v>
          </cell>
          <cell r="B63" t="str">
            <v>N2</v>
          </cell>
          <cell r="C63">
            <v>1</v>
          </cell>
          <cell r="D63" t="str">
            <v>9,773</v>
          </cell>
        </row>
        <row r="64">
          <cell r="A64" t="str">
            <v>DRUINOT Dominique</v>
          </cell>
          <cell r="B64" t="str">
            <v>R2</v>
          </cell>
          <cell r="C64">
            <v>1</v>
          </cell>
          <cell r="D64" t="str">
            <v>2,242</v>
          </cell>
        </row>
        <row r="65">
          <cell r="A65" t="str">
            <v>DUBOC Claude</v>
          </cell>
          <cell r="B65" t="str">
            <v>R2</v>
          </cell>
          <cell r="C65">
            <v>1</v>
          </cell>
          <cell r="D65" t="str">
            <v>2,554</v>
          </cell>
        </row>
        <row r="66">
          <cell r="A66" t="str">
            <v>DUBREUIL Franck</v>
          </cell>
          <cell r="B66" t="str">
            <v>R1</v>
          </cell>
          <cell r="C66">
            <v>1</v>
          </cell>
          <cell r="D66" t="str">
            <v>4,171</v>
          </cell>
        </row>
        <row r="67">
          <cell r="A67" t="str">
            <v>DURAND Frédéric</v>
          </cell>
          <cell r="B67" t="str">
            <v>R3</v>
          </cell>
          <cell r="C67">
            <v>1</v>
          </cell>
          <cell r="D67" t="str">
            <v>1,262</v>
          </cell>
        </row>
        <row r="68">
          <cell r="A68" t="str">
            <v>DURAND Hervé</v>
          </cell>
          <cell r="B68" t="str">
            <v>N1</v>
          </cell>
          <cell r="C68">
            <v>1</v>
          </cell>
          <cell r="D68" t="str">
            <v>14,051</v>
          </cell>
        </row>
        <row r="69">
          <cell r="A69" t="str">
            <v>DUSFOUR René</v>
          </cell>
          <cell r="B69" t="str">
            <v>R2</v>
          </cell>
          <cell r="C69">
            <v>1</v>
          </cell>
          <cell r="D69" t="str">
            <v>2,376</v>
          </cell>
        </row>
        <row r="70">
          <cell r="A70" t="str">
            <v>ESTRUGO Henri</v>
          </cell>
          <cell r="B70" t="str">
            <v>R3</v>
          </cell>
          <cell r="C70">
            <v>1</v>
          </cell>
          <cell r="D70" t="str">
            <v>1,010</v>
          </cell>
        </row>
        <row r="71">
          <cell r="A71" t="str">
            <v>FAGET Francis</v>
          </cell>
          <cell r="B71" t="str">
            <v>R2</v>
          </cell>
          <cell r="C71">
            <v>1</v>
          </cell>
          <cell r="D71" t="str">
            <v>1,914</v>
          </cell>
        </row>
        <row r="72">
          <cell r="A72" t="str">
            <v>FAURE Emile</v>
          </cell>
          <cell r="B72" t="str">
            <v>R2</v>
          </cell>
          <cell r="C72">
            <v>1</v>
          </cell>
          <cell r="D72" t="str">
            <v>1,981</v>
          </cell>
        </row>
        <row r="73">
          <cell r="A73" t="str">
            <v>FAVARIO Christian</v>
          </cell>
          <cell r="B73" t="str">
            <v>R3</v>
          </cell>
          <cell r="C73">
            <v>1</v>
          </cell>
          <cell r="D73" t="str">
            <v>1,553</v>
          </cell>
        </row>
        <row r="74">
          <cell r="A74" t="str">
            <v>FERAUD Gérard</v>
          </cell>
          <cell r="B74" t="str">
            <v>N2</v>
          </cell>
          <cell r="C74">
            <v>1</v>
          </cell>
          <cell r="D74" t="str">
            <v>5,114</v>
          </cell>
        </row>
        <row r="75">
          <cell r="A75" t="str">
            <v>FERHAT Achour</v>
          </cell>
          <cell r="B75" t="str">
            <v>N2</v>
          </cell>
          <cell r="C75">
            <v>1</v>
          </cell>
          <cell r="D75" t="str">
            <v>8,871</v>
          </cell>
        </row>
        <row r="76">
          <cell r="A76" t="str">
            <v>FERNANDEZ Marc</v>
          </cell>
          <cell r="B76" t="str">
            <v>N2</v>
          </cell>
          <cell r="C76">
            <v>1</v>
          </cell>
          <cell r="D76" t="str">
            <v>5,606</v>
          </cell>
        </row>
        <row r="77">
          <cell r="A77" t="str">
            <v>FERRO Philippe</v>
          </cell>
          <cell r="B77" t="str">
            <v>R3</v>
          </cell>
          <cell r="C77">
            <v>1</v>
          </cell>
          <cell r="D77" t="str">
            <v>1,133</v>
          </cell>
        </row>
        <row r="78">
          <cell r="A78" t="str">
            <v>GANTOIS Gilles</v>
          </cell>
          <cell r="B78" t="str">
            <v>N2</v>
          </cell>
          <cell r="C78">
            <v>1</v>
          </cell>
          <cell r="D78" t="str">
            <v>6,836</v>
          </cell>
        </row>
        <row r="79">
          <cell r="A79" t="str">
            <v>GANTOIS Nadine</v>
          </cell>
          <cell r="B79" t="str">
            <v>R4</v>
          </cell>
          <cell r="C79">
            <v>1</v>
          </cell>
          <cell r="D79" t="str">
            <v>0,887</v>
          </cell>
        </row>
        <row r="80">
          <cell r="A80" t="str">
            <v>GAVALDA Piere</v>
          </cell>
          <cell r="B80" t="str">
            <v>R2</v>
          </cell>
          <cell r="C80">
            <v>1</v>
          </cell>
          <cell r="D80" t="str">
            <v>2,260</v>
          </cell>
        </row>
        <row r="81">
          <cell r="A81" t="str">
            <v>GAVANON André</v>
          </cell>
          <cell r="B81" t="str">
            <v>R2</v>
          </cell>
          <cell r="C81">
            <v>1</v>
          </cell>
          <cell r="D81" t="str">
            <v>2,366</v>
          </cell>
        </row>
        <row r="82">
          <cell r="A82" t="str">
            <v>GERARD Pascal</v>
          </cell>
          <cell r="B82" t="str">
            <v>N1</v>
          </cell>
          <cell r="C82">
            <v>1</v>
          </cell>
          <cell r="D82" t="str">
            <v>27,550</v>
          </cell>
        </row>
        <row r="83">
          <cell r="A83" t="str">
            <v>GHU Gérard</v>
          </cell>
          <cell r="B83" t="str">
            <v>R3</v>
          </cell>
          <cell r="C83">
            <v>1</v>
          </cell>
          <cell r="D83" t="str">
            <v>1,785</v>
          </cell>
        </row>
        <row r="84">
          <cell r="A84" t="str">
            <v>GIANNATTASIO Lucien</v>
          </cell>
          <cell r="B84" t="str">
            <v>R1</v>
          </cell>
          <cell r="C84">
            <v>0</v>
          </cell>
          <cell r="D84" t="str">
            <v>2,857</v>
          </cell>
        </row>
        <row r="85">
          <cell r="A85" t="str">
            <v>GIBARROUX Christophe</v>
          </cell>
          <cell r="B85" t="str">
            <v>R1</v>
          </cell>
          <cell r="C85">
            <v>1</v>
          </cell>
          <cell r="D85" t="str">
            <v>3,324</v>
          </cell>
        </row>
        <row r="86">
          <cell r="A86" t="str">
            <v>GIOVANNETTI Damien</v>
          </cell>
          <cell r="B86" t="str">
            <v>R3</v>
          </cell>
          <cell r="C86">
            <v>1</v>
          </cell>
          <cell r="D86" t="str">
            <v>1,414</v>
          </cell>
        </row>
        <row r="87">
          <cell r="A87" t="str">
            <v>GIRARD Jacques</v>
          </cell>
          <cell r="B87" t="str">
            <v>R3</v>
          </cell>
          <cell r="C87">
            <v>1</v>
          </cell>
          <cell r="D87" t="str">
            <v>1,647</v>
          </cell>
        </row>
        <row r="88">
          <cell r="A88" t="str">
            <v>GODAERT Bernard</v>
          </cell>
          <cell r="B88" t="str">
            <v>R4</v>
          </cell>
          <cell r="C88">
            <v>1</v>
          </cell>
          <cell r="D88" t="str">
            <v>0,921</v>
          </cell>
        </row>
        <row r="89">
          <cell r="A89" t="str">
            <v>GOMEZ Tony</v>
          </cell>
          <cell r="B89" t="str">
            <v>R3</v>
          </cell>
          <cell r="C89">
            <v>1</v>
          </cell>
          <cell r="D89" t="str">
            <v>1,354</v>
          </cell>
        </row>
        <row r="90">
          <cell r="A90" t="str">
            <v>GOUDENECHE Bernard</v>
          </cell>
          <cell r="B90" t="str">
            <v>R3</v>
          </cell>
          <cell r="C90">
            <v>1</v>
          </cell>
          <cell r="D90" t="str">
            <v>1,209</v>
          </cell>
        </row>
        <row r="91">
          <cell r="A91" t="str">
            <v>GOUIRAN Georges</v>
          </cell>
          <cell r="B91" t="str">
            <v>R3</v>
          </cell>
          <cell r="C91">
            <v>1</v>
          </cell>
          <cell r="D91" t="str">
            <v>1,648</v>
          </cell>
        </row>
        <row r="92">
          <cell r="A92" t="str">
            <v>GOURSEAUD Yves</v>
          </cell>
          <cell r="B92" t="str">
            <v>N2</v>
          </cell>
          <cell r="C92">
            <v>1</v>
          </cell>
          <cell r="D92" t="str">
            <v>5,389</v>
          </cell>
        </row>
        <row r="93">
          <cell r="A93" t="str">
            <v>GUERINEAU Thierry</v>
          </cell>
          <cell r="B93" t="str">
            <v>N2</v>
          </cell>
          <cell r="C93">
            <v>1</v>
          </cell>
          <cell r="D93" t="str">
            <v>5,231</v>
          </cell>
        </row>
        <row r="94">
          <cell r="A94" t="str">
            <v>GUES Joël</v>
          </cell>
          <cell r="B94" t="str">
            <v>R3</v>
          </cell>
          <cell r="C94">
            <v>1</v>
          </cell>
          <cell r="D94" t="str">
            <v>0,982</v>
          </cell>
        </row>
        <row r="95">
          <cell r="A95" t="str">
            <v>GUEUG Pierre</v>
          </cell>
          <cell r="B95" t="str">
            <v>R1</v>
          </cell>
          <cell r="C95">
            <v>1</v>
          </cell>
          <cell r="D95" t="str">
            <v>3,531</v>
          </cell>
        </row>
        <row r="96">
          <cell r="A96" t="str">
            <v>GUIBERT Jean-Marie</v>
          </cell>
          <cell r="B96" t="str">
            <v>R2</v>
          </cell>
          <cell r="C96">
            <v>1</v>
          </cell>
          <cell r="D96" t="str">
            <v>2,997</v>
          </cell>
        </row>
        <row r="97">
          <cell r="A97" t="str">
            <v>HAHN Daniel</v>
          </cell>
          <cell r="B97" t="str">
            <v>R2</v>
          </cell>
          <cell r="C97">
            <v>1</v>
          </cell>
          <cell r="D97" t="str">
            <v>2,329</v>
          </cell>
        </row>
        <row r="98">
          <cell r="A98" t="str">
            <v>HAROUTUNIAN Pierre</v>
          </cell>
          <cell r="B98" t="str">
            <v>R3</v>
          </cell>
          <cell r="C98">
            <v>1</v>
          </cell>
          <cell r="D98" t="str">
            <v>1,094</v>
          </cell>
        </row>
        <row r="99">
          <cell r="A99" t="str">
            <v>HEBERT Pascal</v>
          </cell>
          <cell r="B99" t="str">
            <v>R3</v>
          </cell>
          <cell r="C99">
            <v>1</v>
          </cell>
          <cell r="D99" t="str">
            <v>1,217</v>
          </cell>
        </row>
        <row r="100">
          <cell r="A100" t="str">
            <v>HECQUET Emile</v>
          </cell>
          <cell r="B100" t="str">
            <v>R3</v>
          </cell>
          <cell r="C100">
            <v>1</v>
          </cell>
          <cell r="D100" t="str">
            <v>1,361</v>
          </cell>
        </row>
        <row r="101">
          <cell r="A101" t="str">
            <v>HERREMAN Serge</v>
          </cell>
          <cell r="B101" t="str">
            <v>R3</v>
          </cell>
          <cell r="C101">
            <v>1</v>
          </cell>
          <cell r="D101" t="str">
            <v>1,580</v>
          </cell>
        </row>
        <row r="102">
          <cell r="A102" t="str">
            <v>JOLY François</v>
          </cell>
          <cell r="B102" t="str">
            <v>R3</v>
          </cell>
          <cell r="C102">
            <v>1</v>
          </cell>
          <cell r="D102" t="str">
            <v>1,075</v>
          </cell>
        </row>
        <row r="103">
          <cell r="A103" t="str">
            <v>KOSKACH Jean-Paul</v>
          </cell>
          <cell r="B103" t="str">
            <v>N2</v>
          </cell>
          <cell r="C103">
            <v>1</v>
          </cell>
          <cell r="D103" t="str">
            <v>7,552</v>
          </cell>
        </row>
        <row r="104">
          <cell r="A104" t="str">
            <v>LAPACCIANA François</v>
          </cell>
          <cell r="B104" t="str">
            <v>R3</v>
          </cell>
          <cell r="C104">
            <v>1</v>
          </cell>
          <cell r="D104" t="str">
            <v>1,187</v>
          </cell>
        </row>
        <row r="105">
          <cell r="A105" t="str">
            <v>LAPLANCHE Yvon</v>
          </cell>
          <cell r="B105" t="str">
            <v>R2</v>
          </cell>
          <cell r="C105">
            <v>0</v>
          </cell>
          <cell r="D105" t="str">
            <v>1,780</v>
          </cell>
        </row>
        <row r="106">
          <cell r="A106" t="str">
            <v>LAVASTROU Roger</v>
          </cell>
          <cell r="B106" t="str">
            <v>R3</v>
          </cell>
          <cell r="C106">
            <v>1</v>
          </cell>
          <cell r="D106" t="str">
            <v>1,362</v>
          </cell>
        </row>
        <row r="107">
          <cell r="A107" t="str">
            <v>LE MARTINET Robert</v>
          </cell>
          <cell r="B107" t="str">
            <v>R3</v>
          </cell>
          <cell r="C107">
            <v>1</v>
          </cell>
          <cell r="D107" t="str">
            <v>1,499</v>
          </cell>
        </row>
        <row r="108">
          <cell r="A108" t="str">
            <v>LE MOING François</v>
          </cell>
          <cell r="B108" t="str">
            <v>R3</v>
          </cell>
          <cell r="C108">
            <v>1</v>
          </cell>
          <cell r="D108" t="str">
            <v>1,154</v>
          </cell>
        </row>
        <row r="109">
          <cell r="A109" t="str">
            <v>LEBAR Patrick</v>
          </cell>
          <cell r="B109" t="str">
            <v>R1</v>
          </cell>
          <cell r="C109">
            <v>0</v>
          </cell>
          <cell r="D109" t="str">
            <v>2,600</v>
          </cell>
        </row>
        <row r="110">
          <cell r="A110" t="str">
            <v>LEBRIEZ Michel</v>
          </cell>
          <cell r="B110" t="str">
            <v>R2</v>
          </cell>
          <cell r="C110">
            <v>1</v>
          </cell>
          <cell r="D110" t="str">
            <v>2,136</v>
          </cell>
        </row>
        <row r="111">
          <cell r="A111" t="str">
            <v>LEDU Gérard</v>
          </cell>
          <cell r="B111" t="str">
            <v>R4</v>
          </cell>
          <cell r="C111">
            <v>1</v>
          </cell>
          <cell r="D111" t="str">
            <v>0,440</v>
          </cell>
        </row>
        <row r="112">
          <cell r="A112" t="str">
            <v>LEFEBVRE René</v>
          </cell>
          <cell r="B112" t="str">
            <v>R3</v>
          </cell>
          <cell r="C112">
            <v>1</v>
          </cell>
          <cell r="D112" t="str">
            <v>1,113</v>
          </cell>
        </row>
        <row r="113">
          <cell r="A113" t="str">
            <v>LEROY André</v>
          </cell>
          <cell r="B113" t="str">
            <v>R3</v>
          </cell>
          <cell r="C113">
            <v>1</v>
          </cell>
          <cell r="D113" t="str">
            <v>1,308</v>
          </cell>
        </row>
        <row r="114">
          <cell r="A114" t="str">
            <v>LEVAVASSEUR Robert</v>
          </cell>
          <cell r="B114" t="str">
            <v>N2</v>
          </cell>
          <cell r="C114">
            <v>1</v>
          </cell>
          <cell r="D114" t="str">
            <v>5,037</v>
          </cell>
        </row>
        <row r="115">
          <cell r="A115" t="str">
            <v>LEVEQUE David</v>
          </cell>
          <cell r="B115" t="str">
            <v>R4</v>
          </cell>
          <cell r="C115">
            <v>1</v>
          </cell>
          <cell r="D115" t="str">
            <v>0,780</v>
          </cell>
        </row>
        <row r="116">
          <cell r="A116" t="str">
            <v>LIEGEOIS Dominique</v>
          </cell>
          <cell r="B116" t="str">
            <v>R2</v>
          </cell>
          <cell r="C116">
            <v>1</v>
          </cell>
          <cell r="D116" t="str">
            <v>2,669</v>
          </cell>
        </row>
        <row r="117">
          <cell r="A117" t="str">
            <v>LIENHARDT Jean Claude</v>
          </cell>
          <cell r="B117" t="str">
            <v>R1</v>
          </cell>
          <cell r="C117">
            <v>1</v>
          </cell>
          <cell r="D117" t="str">
            <v>3,880</v>
          </cell>
        </row>
        <row r="118">
          <cell r="A118" t="str">
            <v>LIENS Frederic</v>
          </cell>
          <cell r="B118" t="str">
            <v>N1</v>
          </cell>
          <cell r="C118">
            <v>1</v>
          </cell>
          <cell r="D118" t="str">
            <v>26,176</v>
          </cell>
        </row>
        <row r="119">
          <cell r="A119" t="str">
            <v>LUVISON Jean</v>
          </cell>
          <cell r="B119" t="str">
            <v>R4</v>
          </cell>
          <cell r="C119">
            <v>1</v>
          </cell>
          <cell r="D119" t="str">
            <v>0,800</v>
          </cell>
        </row>
        <row r="120">
          <cell r="A120" t="str">
            <v>MACIA René</v>
          </cell>
          <cell r="B120" t="str">
            <v>N2</v>
          </cell>
          <cell r="C120">
            <v>1</v>
          </cell>
          <cell r="D120" t="str">
            <v>5,832</v>
          </cell>
        </row>
        <row r="121">
          <cell r="A121" t="str">
            <v>MAI Vin</v>
          </cell>
          <cell r="B121" t="str">
            <v>R3</v>
          </cell>
          <cell r="C121">
            <v>1</v>
          </cell>
          <cell r="D121" t="str">
            <v>1,221</v>
          </cell>
        </row>
        <row r="122">
          <cell r="A122" t="str">
            <v>MARCH Gérald</v>
          </cell>
          <cell r="B122" t="str">
            <v>R2</v>
          </cell>
          <cell r="C122">
            <v>1</v>
          </cell>
          <cell r="D122" t="str">
            <v>1,856</v>
          </cell>
        </row>
        <row r="123">
          <cell r="A123" t="str">
            <v>MARCHIOLLI Daniel</v>
          </cell>
          <cell r="B123" t="str">
            <v>R2</v>
          </cell>
          <cell r="C123">
            <v>1</v>
          </cell>
          <cell r="D123" t="str">
            <v>2,332</v>
          </cell>
        </row>
        <row r="124">
          <cell r="A124" t="str">
            <v>MARCIANO Georges</v>
          </cell>
          <cell r="B124" t="str">
            <v>R2</v>
          </cell>
          <cell r="C124">
            <v>1</v>
          </cell>
          <cell r="D124" t="str">
            <v>1,941</v>
          </cell>
        </row>
        <row r="125">
          <cell r="A125" t="str">
            <v>MARTIN Thomas</v>
          </cell>
          <cell r="B125" t="str">
            <v>R3</v>
          </cell>
          <cell r="C125">
            <v>1</v>
          </cell>
          <cell r="D125" t="str">
            <v>1,091</v>
          </cell>
        </row>
        <row r="126">
          <cell r="A126" t="str">
            <v>MATHIEU Claude</v>
          </cell>
          <cell r="B126" t="str">
            <v>R3</v>
          </cell>
          <cell r="C126">
            <v>1</v>
          </cell>
          <cell r="D126" t="str">
            <v>1,083</v>
          </cell>
        </row>
        <row r="127">
          <cell r="A127" t="str">
            <v>MAZAURIC Stéphane</v>
          </cell>
          <cell r="B127" t="str">
            <v>N1</v>
          </cell>
          <cell r="C127">
            <v>1</v>
          </cell>
          <cell r="D127" t="str">
            <v>10,375</v>
          </cell>
        </row>
        <row r="128">
          <cell r="A128" t="str">
            <v>MICHEL-GROSJEAN Cédric</v>
          </cell>
          <cell r="B128" t="str">
            <v>R3</v>
          </cell>
          <cell r="C128">
            <v>1</v>
          </cell>
          <cell r="D128">
            <v>2.202</v>
          </cell>
        </row>
        <row r="129">
          <cell r="A129" t="str">
            <v>MENCO Francis</v>
          </cell>
          <cell r="B129" t="str">
            <v>N2</v>
          </cell>
          <cell r="C129">
            <v>1</v>
          </cell>
          <cell r="D129" t="str">
            <v>5,316</v>
          </cell>
        </row>
        <row r="130">
          <cell r="A130" t="str">
            <v>MERCIER Sylvain</v>
          </cell>
          <cell r="B130" t="str">
            <v>N2</v>
          </cell>
          <cell r="C130">
            <v>1</v>
          </cell>
          <cell r="D130" t="str">
            <v>6,032</v>
          </cell>
        </row>
        <row r="131">
          <cell r="A131" t="str">
            <v>MEYER Luc</v>
          </cell>
          <cell r="B131" t="str">
            <v>R1</v>
          </cell>
          <cell r="C131">
            <v>0</v>
          </cell>
          <cell r="D131" t="str">
            <v>3,188</v>
          </cell>
        </row>
        <row r="132">
          <cell r="A132" t="str">
            <v>MICO José</v>
          </cell>
          <cell r="B132" t="str">
            <v>R2</v>
          </cell>
          <cell r="C132">
            <v>0</v>
          </cell>
          <cell r="D132" t="str">
            <v>1,740</v>
          </cell>
        </row>
        <row r="133">
          <cell r="A133" t="str">
            <v>MORENO Bastien</v>
          </cell>
          <cell r="B133" t="str">
            <v>N2</v>
          </cell>
          <cell r="C133">
            <v>1</v>
          </cell>
          <cell r="D133" t="str">
            <v>4,947</v>
          </cell>
        </row>
        <row r="134">
          <cell r="A134" t="str">
            <v>MORPOURGO Simon</v>
          </cell>
          <cell r="B134" t="str">
            <v>R4</v>
          </cell>
          <cell r="C134">
            <v>1</v>
          </cell>
          <cell r="D134" t="str">
            <v>0,885</v>
          </cell>
        </row>
        <row r="135">
          <cell r="A135" t="str">
            <v>MUNOS Jean</v>
          </cell>
          <cell r="B135" t="str">
            <v>R1</v>
          </cell>
          <cell r="C135">
            <v>1</v>
          </cell>
          <cell r="D135" t="str">
            <v>4,490</v>
          </cell>
        </row>
        <row r="136">
          <cell r="A136" t="str">
            <v>OUDIA Dylan</v>
          </cell>
          <cell r="B136" t="str">
            <v>R4</v>
          </cell>
          <cell r="C136">
            <v>1</v>
          </cell>
          <cell r="D136" t="str">
            <v>0,305</v>
          </cell>
        </row>
        <row r="137">
          <cell r="A137" t="str">
            <v>PAGANONI Georges</v>
          </cell>
          <cell r="B137" t="str">
            <v>N2</v>
          </cell>
          <cell r="C137">
            <v>1</v>
          </cell>
          <cell r="D137" t="str">
            <v>4,966</v>
          </cell>
        </row>
        <row r="138">
          <cell r="A138" t="str">
            <v>PARINELLO René</v>
          </cell>
          <cell r="B138" t="str">
            <v>R1</v>
          </cell>
          <cell r="C138">
            <v>1</v>
          </cell>
          <cell r="D138" t="str">
            <v>4,080</v>
          </cell>
        </row>
        <row r="139">
          <cell r="A139" t="str">
            <v>PARIZE Michel</v>
          </cell>
          <cell r="B139" t="str">
            <v>R1</v>
          </cell>
          <cell r="C139">
            <v>1</v>
          </cell>
          <cell r="D139" t="str">
            <v>3,768</v>
          </cell>
        </row>
        <row r="140">
          <cell r="A140" t="str">
            <v>PASTOR Paul</v>
          </cell>
          <cell r="B140" t="str">
            <v>R3</v>
          </cell>
          <cell r="C140">
            <v>1</v>
          </cell>
          <cell r="D140" t="str">
            <v>1,109</v>
          </cell>
        </row>
        <row r="141">
          <cell r="A141" t="str">
            <v>PEGULLO Patrick</v>
          </cell>
          <cell r="B141" t="str">
            <v>R2</v>
          </cell>
          <cell r="C141">
            <v>1</v>
          </cell>
          <cell r="D141" t="str">
            <v>1,884</v>
          </cell>
        </row>
        <row r="142">
          <cell r="A142" t="str">
            <v>PELLAT Francis</v>
          </cell>
          <cell r="B142" t="str">
            <v>R3</v>
          </cell>
          <cell r="C142">
            <v>1</v>
          </cell>
          <cell r="D142">
            <v>1.6240000000000001</v>
          </cell>
        </row>
        <row r="143">
          <cell r="A143" t="str">
            <v>PENEDO Jonathan</v>
          </cell>
          <cell r="B143" t="str">
            <v>R2</v>
          </cell>
          <cell r="C143">
            <v>1</v>
          </cell>
          <cell r="D143" t="str">
            <v>2,464</v>
          </cell>
        </row>
        <row r="144">
          <cell r="A144" t="str">
            <v>PENEDO Manuel</v>
          </cell>
          <cell r="B144" t="str">
            <v>N2</v>
          </cell>
          <cell r="C144">
            <v>1</v>
          </cell>
          <cell r="D144" t="str">
            <v>5,537</v>
          </cell>
        </row>
        <row r="145">
          <cell r="A145" t="str">
            <v>PEREZ Christian</v>
          </cell>
          <cell r="B145" t="str">
            <v>R4</v>
          </cell>
          <cell r="C145">
            <v>1</v>
          </cell>
          <cell r="D145">
            <v>1.0029999999999999</v>
          </cell>
        </row>
        <row r="146">
          <cell r="A146" t="str">
            <v>PERIES Michel</v>
          </cell>
          <cell r="B146" t="str">
            <v>R2</v>
          </cell>
          <cell r="C146">
            <v>1</v>
          </cell>
          <cell r="D146" t="str">
            <v>1,976</v>
          </cell>
        </row>
        <row r="147">
          <cell r="A147" t="str">
            <v>PERRIN Bernard</v>
          </cell>
          <cell r="B147" t="str">
            <v>R3</v>
          </cell>
          <cell r="C147">
            <v>1</v>
          </cell>
          <cell r="D147" t="str">
            <v>1,600</v>
          </cell>
        </row>
        <row r="148">
          <cell r="A148" t="str">
            <v>PICOLLET Manuel</v>
          </cell>
          <cell r="B148" t="str">
            <v>N2</v>
          </cell>
          <cell r="C148">
            <v>1</v>
          </cell>
          <cell r="D148" t="str">
            <v>5,554</v>
          </cell>
        </row>
        <row r="149">
          <cell r="A149" t="str">
            <v>PIGNATEL Florent</v>
          </cell>
          <cell r="B149" t="str">
            <v>N1</v>
          </cell>
          <cell r="C149">
            <v>1</v>
          </cell>
          <cell r="D149" t="str">
            <v>11,257</v>
          </cell>
        </row>
        <row r="150">
          <cell r="A150" t="str">
            <v>PINARD Patrice</v>
          </cell>
          <cell r="B150" t="str">
            <v>N2</v>
          </cell>
          <cell r="C150">
            <v>0</v>
          </cell>
          <cell r="D150" t="str">
            <v>3,393</v>
          </cell>
        </row>
        <row r="151">
          <cell r="A151" t="str">
            <v>PINNA Alain</v>
          </cell>
          <cell r="B151" t="str">
            <v>N1</v>
          </cell>
          <cell r="C151">
            <v>1</v>
          </cell>
          <cell r="D151" t="str">
            <v>22,133</v>
          </cell>
        </row>
        <row r="152">
          <cell r="A152" t="str">
            <v>PIONE Guy</v>
          </cell>
          <cell r="B152" t="str">
            <v>R1</v>
          </cell>
          <cell r="C152">
            <v>0</v>
          </cell>
          <cell r="D152" t="str">
            <v>2,875</v>
          </cell>
        </row>
        <row r="153">
          <cell r="A153" t="str">
            <v>PIQUET Victor</v>
          </cell>
          <cell r="B153" t="str">
            <v>R4</v>
          </cell>
          <cell r="C153">
            <v>1</v>
          </cell>
          <cell r="D153" t="str">
            <v>0,616</v>
          </cell>
        </row>
        <row r="154">
          <cell r="A154" t="str">
            <v>POIRET Jean-Marc</v>
          </cell>
          <cell r="B154" t="str">
            <v>R2</v>
          </cell>
          <cell r="C154">
            <v>0</v>
          </cell>
          <cell r="D154" t="str">
            <v>1,467</v>
          </cell>
        </row>
        <row r="155">
          <cell r="A155" t="str">
            <v>POZNANSKI Jean-Michel</v>
          </cell>
          <cell r="B155" t="str">
            <v>R1</v>
          </cell>
          <cell r="C155">
            <v>1</v>
          </cell>
          <cell r="D155" t="str">
            <v>3,855</v>
          </cell>
        </row>
        <row r="156">
          <cell r="A156" t="str">
            <v>POZNANSKI Loïc</v>
          </cell>
          <cell r="B156" t="str">
            <v>R2</v>
          </cell>
          <cell r="C156">
            <v>1</v>
          </cell>
          <cell r="D156" t="str">
            <v>2,645</v>
          </cell>
        </row>
        <row r="157">
          <cell r="A157" t="str">
            <v>PRACHAR Jean Pierre</v>
          </cell>
          <cell r="B157" t="str">
            <v>R3</v>
          </cell>
          <cell r="C157">
            <v>1</v>
          </cell>
          <cell r="D157" t="str">
            <v>1,443</v>
          </cell>
        </row>
        <row r="158">
          <cell r="A158" t="str">
            <v>PUT Marcel</v>
          </cell>
          <cell r="B158" t="str">
            <v>R4</v>
          </cell>
          <cell r="C158">
            <v>1</v>
          </cell>
          <cell r="D158" t="str">
            <v>0,932</v>
          </cell>
        </row>
        <row r="159">
          <cell r="A159" t="str">
            <v>QUANTIN Michel</v>
          </cell>
          <cell r="B159" t="str">
            <v>R2</v>
          </cell>
          <cell r="C159">
            <v>1</v>
          </cell>
          <cell r="D159" t="str">
            <v>2,638</v>
          </cell>
        </row>
        <row r="160">
          <cell r="A160" t="str">
            <v>RAVERDINO Julien</v>
          </cell>
          <cell r="B160" t="str">
            <v>N2</v>
          </cell>
          <cell r="C160">
            <v>1</v>
          </cell>
          <cell r="D160" t="str">
            <v>5,639</v>
          </cell>
        </row>
        <row r="161">
          <cell r="A161" t="str">
            <v>REVALOR Michel</v>
          </cell>
          <cell r="B161" t="str">
            <v>R2</v>
          </cell>
          <cell r="C161">
            <v>1</v>
          </cell>
          <cell r="D161" t="str">
            <v>1,929</v>
          </cell>
        </row>
        <row r="162">
          <cell r="A162" t="str">
            <v>RICART André</v>
          </cell>
          <cell r="B162" t="str">
            <v>R3</v>
          </cell>
          <cell r="C162">
            <v>1</v>
          </cell>
          <cell r="D162" t="str">
            <v>1,541</v>
          </cell>
        </row>
        <row r="163">
          <cell r="A163" t="str">
            <v>RICHARD Mathieu</v>
          </cell>
          <cell r="B163" t="str">
            <v>R4</v>
          </cell>
          <cell r="C163">
            <v>1</v>
          </cell>
          <cell r="D163" t="str">
            <v>0,345</v>
          </cell>
        </row>
        <row r="164">
          <cell r="A164" t="str">
            <v>RIEUPET Clément</v>
          </cell>
          <cell r="B164" t="str">
            <v>R1</v>
          </cell>
          <cell r="C164">
            <v>1</v>
          </cell>
          <cell r="D164" t="str">
            <v>3,417</v>
          </cell>
        </row>
        <row r="165">
          <cell r="A165" t="str">
            <v>RIFFET Bernard</v>
          </cell>
          <cell r="B165" t="str">
            <v>R3</v>
          </cell>
          <cell r="C165">
            <v>1</v>
          </cell>
          <cell r="D165" t="str">
            <v>1,123</v>
          </cell>
        </row>
        <row r="166">
          <cell r="A166" t="str">
            <v>RIGNOLS Philippe</v>
          </cell>
          <cell r="B166" t="str">
            <v>R2</v>
          </cell>
          <cell r="C166">
            <v>1</v>
          </cell>
          <cell r="D166" t="str">
            <v>2,109</v>
          </cell>
        </row>
        <row r="167">
          <cell r="A167" t="str">
            <v>ROBBE Raymond</v>
          </cell>
          <cell r="B167" t="str">
            <v>R3</v>
          </cell>
          <cell r="C167">
            <v>1</v>
          </cell>
          <cell r="D167" t="str">
            <v>1,337</v>
          </cell>
        </row>
        <row r="168">
          <cell r="A168" t="str">
            <v>ROBERT Didier</v>
          </cell>
          <cell r="B168" t="str">
            <v>N2</v>
          </cell>
          <cell r="C168">
            <v>1</v>
          </cell>
          <cell r="D168" t="str">
            <v>6,528</v>
          </cell>
        </row>
        <row r="169">
          <cell r="A169" t="str">
            <v>ROBERT Jean</v>
          </cell>
          <cell r="B169" t="str">
            <v>R2</v>
          </cell>
          <cell r="C169">
            <v>1</v>
          </cell>
          <cell r="D169" t="str">
            <v>3,127</v>
          </cell>
        </row>
        <row r="170">
          <cell r="A170" t="str">
            <v>ROLLAND Jacques</v>
          </cell>
          <cell r="B170" t="str">
            <v>R2</v>
          </cell>
          <cell r="C170">
            <v>0</v>
          </cell>
          <cell r="D170" t="str">
            <v>1,828</v>
          </cell>
        </row>
        <row r="171">
          <cell r="A171" t="str">
            <v>ROUGON Robert</v>
          </cell>
          <cell r="B171" t="str">
            <v>N2</v>
          </cell>
          <cell r="C171">
            <v>1</v>
          </cell>
          <cell r="D171" t="str">
            <v>8,345</v>
          </cell>
        </row>
        <row r="172">
          <cell r="A172" t="str">
            <v>ROUX Claude</v>
          </cell>
          <cell r="B172" t="str">
            <v>R1</v>
          </cell>
          <cell r="C172">
            <v>1</v>
          </cell>
          <cell r="D172" t="str">
            <v>3,840</v>
          </cell>
        </row>
        <row r="173">
          <cell r="A173" t="str">
            <v>ROY Patrick</v>
          </cell>
          <cell r="B173" t="str">
            <v>N2</v>
          </cell>
          <cell r="C173">
            <v>0</v>
          </cell>
          <cell r="D173" t="str">
            <v>3,515</v>
          </cell>
        </row>
        <row r="174">
          <cell r="A174" t="str">
            <v>SANTIAGO Jean-Joseph</v>
          </cell>
          <cell r="B174" t="str">
            <v>N2</v>
          </cell>
          <cell r="C174">
            <v>1</v>
          </cell>
          <cell r="D174" t="str">
            <v>9,292</v>
          </cell>
        </row>
        <row r="175">
          <cell r="A175" t="str">
            <v>SAUVAIRE Daniel</v>
          </cell>
          <cell r="B175" t="str">
            <v>R3</v>
          </cell>
          <cell r="C175">
            <v>1</v>
          </cell>
          <cell r="D175" t="str">
            <v>1,360</v>
          </cell>
        </row>
        <row r="176">
          <cell r="A176" t="str">
            <v>SAVINA Gérard</v>
          </cell>
          <cell r="B176" t="str">
            <v>R3</v>
          </cell>
          <cell r="C176">
            <v>1</v>
          </cell>
          <cell r="D176" t="str">
            <v>1,114</v>
          </cell>
        </row>
        <row r="177">
          <cell r="A177" t="str">
            <v>SAVOIA Mickaël</v>
          </cell>
          <cell r="B177" t="str">
            <v>R3</v>
          </cell>
          <cell r="C177">
            <v>1</v>
          </cell>
          <cell r="D177" t="str">
            <v>1,451</v>
          </cell>
        </row>
        <row r="178">
          <cell r="A178" t="str">
            <v>SAVOIA Patrick</v>
          </cell>
          <cell r="B178" t="str">
            <v>R3</v>
          </cell>
          <cell r="C178">
            <v>1</v>
          </cell>
          <cell r="D178" t="str">
            <v>1,585</v>
          </cell>
        </row>
        <row r="179">
          <cell r="A179" t="str">
            <v>SCHEKLER Jean Florian</v>
          </cell>
          <cell r="B179" t="str">
            <v>R1</v>
          </cell>
          <cell r="C179">
            <v>1</v>
          </cell>
          <cell r="D179" t="str">
            <v>3,448</v>
          </cell>
        </row>
        <row r="180">
          <cell r="A180" t="str">
            <v>SCHMIDT Claude</v>
          </cell>
          <cell r="B180" t="str">
            <v>N1</v>
          </cell>
          <cell r="C180">
            <v>0</v>
          </cell>
          <cell r="D180" t="str">
            <v>7,386</v>
          </cell>
        </row>
        <row r="181">
          <cell r="A181" t="str">
            <v>SIMON Gérard</v>
          </cell>
          <cell r="B181" t="str">
            <v>R2</v>
          </cell>
          <cell r="C181">
            <v>1</v>
          </cell>
          <cell r="D181" t="str">
            <v>2,140</v>
          </cell>
        </row>
        <row r="182">
          <cell r="A182" t="str">
            <v>SINANIAN Jean-Paul</v>
          </cell>
          <cell r="B182" t="str">
            <v>R1</v>
          </cell>
          <cell r="C182">
            <v>1</v>
          </cell>
          <cell r="D182" t="str">
            <v>4,600</v>
          </cell>
        </row>
        <row r="183">
          <cell r="A183" t="str">
            <v>SOLTANI Omar</v>
          </cell>
          <cell r="B183" t="str">
            <v>R2</v>
          </cell>
          <cell r="C183">
            <v>1</v>
          </cell>
          <cell r="D183" t="str">
            <v>2,941</v>
          </cell>
        </row>
        <row r="184">
          <cell r="A184" t="str">
            <v>SQUIZZARO Bernard</v>
          </cell>
          <cell r="B184" t="str">
            <v>R3</v>
          </cell>
          <cell r="C184">
            <v>1</v>
          </cell>
          <cell r="D184" t="str">
            <v>1,012</v>
          </cell>
        </row>
        <row r="185">
          <cell r="A185" t="str">
            <v>STEPHAN Olivier</v>
          </cell>
          <cell r="B185" t="str">
            <v>R1</v>
          </cell>
          <cell r="C185">
            <v>1</v>
          </cell>
          <cell r="D185" t="str">
            <v>3,274</v>
          </cell>
        </row>
        <row r="186">
          <cell r="A186" t="str">
            <v>TAILLEFER Michel</v>
          </cell>
          <cell r="B186" t="str">
            <v>R2</v>
          </cell>
          <cell r="C186">
            <v>1</v>
          </cell>
          <cell r="D186" t="str">
            <v>2,263</v>
          </cell>
        </row>
        <row r="187">
          <cell r="A187" t="str">
            <v>TARDIEUX Luc</v>
          </cell>
          <cell r="B187" t="str">
            <v>R2</v>
          </cell>
          <cell r="C187">
            <v>1</v>
          </cell>
          <cell r="D187" t="str">
            <v>2,440</v>
          </cell>
        </row>
        <row r="188">
          <cell r="A188" t="str">
            <v>TARDY Jean Claude</v>
          </cell>
          <cell r="B188" t="str">
            <v>R4</v>
          </cell>
          <cell r="C188">
            <v>1</v>
          </cell>
          <cell r="D188" t="str">
            <v>0,841</v>
          </cell>
        </row>
        <row r="189">
          <cell r="A189" t="str">
            <v>TATTIS Henri</v>
          </cell>
          <cell r="B189" t="str">
            <v>R3</v>
          </cell>
          <cell r="C189">
            <v>1</v>
          </cell>
          <cell r="D189" t="str">
            <v>1,497</v>
          </cell>
        </row>
        <row r="190">
          <cell r="A190" t="str">
            <v>TELOT Dominique</v>
          </cell>
          <cell r="B190" t="str">
            <v>R2</v>
          </cell>
          <cell r="C190">
            <v>1</v>
          </cell>
          <cell r="D190" t="str">
            <v>2,171</v>
          </cell>
        </row>
        <row r="191">
          <cell r="A191" t="str">
            <v>TOLEDANO Armand</v>
          </cell>
          <cell r="B191" t="str">
            <v>R1</v>
          </cell>
          <cell r="C191">
            <v>1</v>
          </cell>
          <cell r="D191" t="str">
            <v>3,834</v>
          </cell>
        </row>
        <row r="192">
          <cell r="A192" t="str">
            <v>TORES Jean Luc</v>
          </cell>
          <cell r="B192" t="str">
            <v>R3</v>
          </cell>
          <cell r="C192">
            <v>1</v>
          </cell>
          <cell r="D192" t="str">
            <v>1,785</v>
          </cell>
        </row>
        <row r="193">
          <cell r="A193" t="str">
            <v>TRASTOUR Fréderic</v>
          </cell>
          <cell r="B193" t="str">
            <v>R1</v>
          </cell>
          <cell r="C193">
            <v>1</v>
          </cell>
          <cell r="D193" t="str">
            <v>4,500</v>
          </cell>
        </row>
        <row r="194">
          <cell r="A194" t="str">
            <v>TREMEAU Philippe</v>
          </cell>
          <cell r="B194" t="str">
            <v>N2</v>
          </cell>
          <cell r="C194">
            <v>1</v>
          </cell>
          <cell r="D194" t="str">
            <v>8,810</v>
          </cell>
        </row>
        <row r="195">
          <cell r="A195" t="str">
            <v>TRIVINO René</v>
          </cell>
          <cell r="B195" t="str">
            <v>N2</v>
          </cell>
          <cell r="C195">
            <v>1</v>
          </cell>
          <cell r="D195" t="str">
            <v>7,480</v>
          </cell>
        </row>
        <row r="196">
          <cell r="A196" t="str">
            <v>TRUCCO Damien</v>
          </cell>
          <cell r="B196" t="str">
            <v>N2</v>
          </cell>
          <cell r="C196">
            <v>1</v>
          </cell>
          <cell r="D196" t="str">
            <v>5,800</v>
          </cell>
        </row>
        <row r="197">
          <cell r="A197" t="str">
            <v>TRUCCO Dominique</v>
          </cell>
          <cell r="B197" t="str">
            <v>N2</v>
          </cell>
          <cell r="C197">
            <v>1</v>
          </cell>
          <cell r="D197" t="str">
            <v>6,323</v>
          </cell>
        </row>
        <row r="198">
          <cell r="A198" t="str">
            <v>VASCONE Johny</v>
          </cell>
          <cell r="B198" t="str">
            <v>R3</v>
          </cell>
          <cell r="C198">
            <v>1</v>
          </cell>
          <cell r="D198" t="str">
            <v>1,778</v>
          </cell>
        </row>
        <row r="199">
          <cell r="A199" t="str">
            <v>VERRIER Jean Pierre</v>
          </cell>
          <cell r="B199" t="str">
            <v>N2</v>
          </cell>
          <cell r="C199">
            <v>1</v>
          </cell>
          <cell r="D199" t="str">
            <v>5,379</v>
          </cell>
        </row>
        <row r="200">
          <cell r="A200" t="str">
            <v>VILLASEVIL Antonio</v>
          </cell>
          <cell r="B200" t="str">
            <v>R1</v>
          </cell>
          <cell r="C200">
            <v>1</v>
          </cell>
          <cell r="D200" t="str">
            <v>4,360</v>
          </cell>
        </row>
        <row r="201">
          <cell r="A201" t="str">
            <v>VINCENT Régis</v>
          </cell>
          <cell r="B201" t="str">
            <v>R3</v>
          </cell>
          <cell r="C201">
            <v>1</v>
          </cell>
          <cell r="D201" t="str">
            <v>1,105</v>
          </cell>
        </row>
        <row r="202">
          <cell r="A202" t="str">
            <v>VITALE Benoit</v>
          </cell>
          <cell r="B202" t="str">
            <v>R3</v>
          </cell>
          <cell r="C202">
            <v>1</v>
          </cell>
          <cell r="D202" t="str">
            <v>1,165</v>
          </cell>
        </row>
        <row r="203">
          <cell r="A203" t="str">
            <v>VITALIEN Pierre</v>
          </cell>
          <cell r="B203" t="str">
            <v>R2</v>
          </cell>
          <cell r="C203">
            <v>1</v>
          </cell>
          <cell r="D203" t="str">
            <v>2,463</v>
          </cell>
        </row>
        <row r="204">
          <cell r="A204" t="str">
            <v>VIVALDI André</v>
          </cell>
          <cell r="B204" t="str">
            <v>N1</v>
          </cell>
          <cell r="C204">
            <v>1</v>
          </cell>
          <cell r="D204" t="str">
            <v>14,344</v>
          </cell>
        </row>
        <row r="205">
          <cell r="A205" t="str">
            <v>VUILLERMET Pierre</v>
          </cell>
          <cell r="B205" t="str">
            <v>R2</v>
          </cell>
          <cell r="C205">
            <v>1</v>
          </cell>
          <cell r="D205" t="str">
            <v>1,864</v>
          </cell>
        </row>
        <row r="206">
          <cell r="A206" t="str">
            <v>VULTAGGIO Pierre</v>
          </cell>
          <cell r="B206" t="str">
            <v>R2</v>
          </cell>
          <cell r="C206">
            <v>1</v>
          </cell>
          <cell r="D206" t="str">
            <v>2,202</v>
          </cell>
        </row>
        <row r="207">
          <cell r="A207" t="str">
            <v>WILLETTE Marc</v>
          </cell>
          <cell r="B207" t="str">
            <v>R1</v>
          </cell>
          <cell r="C207">
            <v>1</v>
          </cell>
          <cell r="D207" t="str">
            <v>3,795</v>
          </cell>
        </row>
        <row r="208">
          <cell r="A208" t="str">
            <v>ZANDRINO Alain</v>
          </cell>
          <cell r="B208" t="str">
            <v>R3</v>
          </cell>
          <cell r="C208">
            <v>1</v>
          </cell>
          <cell r="D208" t="str">
            <v>1,743</v>
          </cell>
        </row>
        <row r="209">
          <cell r="A209" t="str">
            <v>ZARCONE Sylvain</v>
          </cell>
          <cell r="B209" t="str">
            <v>N1</v>
          </cell>
          <cell r="C209">
            <v>1</v>
          </cell>
          <cell r="D209" t="str">
            <v>14,314</v>
          </cell>
        </row>
        <row r="210">
          <cell r="A210" t="str">
            <v>ZOPPI Cédric</v>
          </cell>
          <cell r="B210" t="str">
            <v>M</v>
          </cell>
          <cell r="C210">
            <v>1</v>
          </cell>
          <cell r="D210" t="str">
            <v>36,980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IE"/>
      <sheetName val="LICENCE"/>
      <sheetName val="INFO"/>
      <sheetName val="CROS"/>
    </sheetNames>
    <sheetDataSet>
      <sheetData sheetId="0"/>
      <sheetData sheetId="1"/>
      <sheetData sheetId="2">
        <row r="7">
          <cell r="B7">
            <v>1</v>
          </cell>
          <cell r="C7">
            <v>13</v>
          </cell>
          <cell r="D7" t="str">
            <v>AIX</v>
          </cell>
        </row>
        <row r="8">
          <cell r="B8">
            <v>2</v>
          </cell>
          <cell r="C8">
            <v>13</v>
          </cell>
          <cell r="D8" t="str">
            <v xml:space="preserve">SABM </v>
          </cell>
        </row>
        <row r="9">
          <cell r="B9">
            <v>6</v>
          </cell>
          <cell r="C9">
            <v>84</v>
          </cell>
          <cell r="D9" t="str">
            <v>CARPENTRAS</v>
          </cell>
        </row>
        <row r="10">
          <cell r="B10">
            <v>7</v>
          </cell>
          <cell r="C10">
            <v>13</v>
          </cell>
          <cell r="D10" t="str">
            <v>BERRE</v>
          </cell>
        </row>
        <row r="11">
          <cell r="B11">
            <v>9</v>
          </cell>
          <cell r="C11">
            <v>13</v>
          </cell>
          <cell r="D11" t="str">
            <v>ISTRES</v>
          </cell>
        </row>
        <row r="12">
          <cell r="B12">
            <v>12</v>
          </cell>
          <cell r="C12">
            <v>13</v>
          </cell>
          <cell r="D12" t="str">
            <v>SALON</v>
          </cell>
        </row>
        <row r="13">
          <cell r="B13">
            <v>14</v>
          </cell>
          <cell r="C13">
            <v>84</v>
          </cell>
          <cell r="D13" t="str">
            <v>AVIGNON</v>
          </cell>
        </row>
        <row r="14">
          <cell r="B14">
            <v>16</v>
          </cell>
          <cell r="C14">
            <v>84</v>
          </cell>
          <cell r="D14" t="str">
            <v>ORANGE</v>
          </cell>
        </row>
        <row r="15">
          <cell r="B15">
            <v>17</v>
          </cell>
          <cell r="C15">
            <v>13</v>
          </cell>
          <cell r="D15" t="str">
            <v>PHOCEEN</v>
          </cell>
        </row>
        <row r="16">
          <cell r="B16">
            <v>19</v>
          </cell>
          <cell r="C16">
            <v>83</v>
          </cell>
          <cell r="D16" t="str">
            <v>CAVALAIRE</v>
          </cell>
        </row>
        <row r="17">
          <cell r="B17">
            <v>20</v>
          </cell>
          <cell r="C17">
            <v>83</v>
          </cell>
          <cell r="D17" t="str">
            <v>LA VALETTE</v>
          </cell>
        </row>
        <row r="18">
          <cell r="B18">
            <v>21</v>
          </cell>
          <cell r="C18">
            <v>84</v>
          </cell>
          <cell r="D18" t="str">
            <v>CAVAILLON</v>
          </cell>
        </row>
        <row r="19">
          <cell r="B19">
            <v>23</v>
          </cell>
          <cell r="C19">
            <v>83</v>
          </cell>
          <cell r="D19" t="str">
            <v>LA GARDE</v>
          </cell>
        </row>
        <row r="20">
          <cell r="B20">
            <v>25</v>
          </cell>
          <cell r="C20">
            <v>4</v>
          </cell>
          <cell r="D20" t="str">
            <v>SISTERON</v>
          </cell>
        </row>
        <row r="21">
          <cell r="B21">
            <v>27</v>
          </cell>
          <cell r="C21">
            <v>84</v>
          </cell>
          <cell r="D21" t="str">
            <v>BOLLENE</v>
          </cell>
        </row>
        <row r="22">
          <cell r="B22">
            <v>43</v>
          </cell>
          <cell r="C22">
            <v>84</v>
          </cell>
          <cell r="D22" t="str">
            <v>AMERICAN BC</v>
          </cell>
        </row>
        <row r="23">
          <cell r="B23">
            <v>48</v>
          </cell>
          <cell r="C23">
            <v>13</v>
          </cell>
          <cell r="D23" t="str">
            <v>FORUM BILL'ART</v>
          </cell>
        </row>
        <row r="24">
          <cell r="B24">
            <v>50</v>
          </cell>
          <cell r="C24">
            <v>13</v>
          </cell>
          <cell r="D24" t="str">
            <v>SAUSSET</v>
          </cell>
        </row>
        <row r="26">
          <cell r="B26">
            <v>55</v>
          </cell>
          <cell r="C26">
            <v>6</v>
          </cell>
          <cell r="D26" t="str">
            <v>MENTON</v>
          </cell>
        </row>
        <row r="27">
          <cell r="B27">
            <v>56</v>
          </cell>
          <cell r="C27">
            <v>6</v>
          </cell>
          <cell r="D27" t="str">
            <v>NICE</v>
          </cell>
        </row>
        <row r="28">
          <cell r="B28">
            <v>57</v>
          </cell>
          <cell r="C28">
            <v>6</v>
          </cell>
          <cell r="D28" t="str">
            <v>VENCE</v>
          </cell>
        </row>
        <row r="29">
          <cell r="B29">
            <v>58</v>
          </cell>
          <cell r="C29">
            <v>6</v>
          </cell>
          <cell r="D29" t="str">
            <v>MANDELIEU</v>
          </cell>
        </row>
        <row r="30">
          <cell r="B30">
            <v>59</v>
          </cell>
          <cell r="C30">
            <v>83</v>
          </cell>
          <cell r="D30" t="str">
            <v>ROQUEBRUNE</v>
          </cell>
        </row>
        <row r="31">
          <cell r="B31">
            <v>61</v>
          </cell>
          <cell r="C31">
            <v>83</v>
          </cell>
          <cell r="D31" t="str">
            <v>ST RAPHAEL</v>
          </cell>
        </row>
        <row r="32">
          <cell r="B32">
            <v>62</v>
          </cell>
          <cell r="C32">
            <v>6</v>
          </cell>
          <cell r="D32" t="str">
            <v>LE ROURET</v>
          </cell>
        </row>
        <row r="34">
          <cell r="B34">
            <v>68</v>
          </cell>
          <cell r="C34">
            <v>13</v>
          </cell>
          <cell r="D34" t="str">
            <v>ARLES</v>
          </cell>
        </row>
        <row r="37">
          <cell r="B37">
            <v>84</v>
          </cell>
          <cell r="C37">
            <v>84</v>
          </cell>
          <cell r="D37" t="str">
            <v>HAPPY DAY'S</v>
          </cell>
        </row>
        <row r="40">
          <cell r="B40">
            <v>90</v>
          </cell>
          <cell r="C40">
            <v>13</v>
          </cell>
          <cell r="D40" t="str">
            <v>ROGNAC</v>
          </cell>
        </row>
        <row r="41">
          <cell r="B41">
            <v>93</v>
          </cell>
          <cell r="C41">
            <v>6</v>
          </cell>
          <cell r="D41" t="str">
            <v>LOUIS XI</v>
          </cell>
        </row>
        <row r="42">
          <cell r="B42">
            <v>97</v>
          </cell>
          <cell r="C42">
            <v>13</v>
          </cell>
          <cell r="D42" t="str">
            <v>PELI-POOL</v>
          </cell>
        </row>
        <row r="43">
          <cell r="B43">
            <v>98</v>
          </cell>
          <cell r="C43">
            <v>13</v>
          </cell>
          <cell r="D43" t="str">
            <v>FARENC</v>
          </cell>
        </row>
        <row r="45">
          <cell r="B45">
            <v>103</v>
          </cell>
          <cell r="C45">
            <v>13</v>
          </cell>
          <cell r="D45" t="str">
            <v>BRAS D'OR</v>
          </cell>
        </row>
        <row r="47">
          <cell r="B47">
            <v>106</v>
          </cell>
          <cell r="C47">
            <v>83</v>
          </cell>
          <cell r="D47" t="str">
            <v>VINON</v>
          </cell>
        </row>
        <row r="48">
          <cell r="B48">
            <v>107</v>
          </cell>
          <cell r="C48">
            <v>13</v>
          </cell>
          <cell r="D48" t="str">
            <v>AS POOL 13</v>
          </cell>
        </row>
        <row r="49">
          <cell r="B49">
            <v>109</v>
          </cell>
          <cell r="C49">
            <v>83</v>
          </cell>
          <cell r="D49" t="str">
            <v>POOL PASSION</v>
          </cell>
        </row>
        <row r="50">
          <cell r="B50">
            <v>110</v>
          </cell>
          <cell r="C50">
            <v>6</v>
          </cell>
          <cell r="D50" t="str">
            <v>EMERAUDE</v>
          </cell>
        </row>
        <row r="52">
          <cell r="B52">
            <v>112</v>
          </cell>
          <cell r="C52">
            <v>6</v>
          </cell>
          <cell r="D52" t="str">
            <v>NISSA</v>
          </cell>
        </row>
        <row r="53">
          <cell r="B53">
            <v>113</v>
          </cell>
          <cell r="C53">
            <v>13</v>
          </cell>
          <cell r="D53" t="str">
            <v>MATHIEU</v>
          </cell>
        </row>
        <row r="54">
          <cell r="B54">
            <v>115</v>
          </cell>
          <cell r="C54">
            <v>13</v>
          </cell>
          <cell r="D54" t="str">
            <v>ANDIANU</v>
          </cell>
        </row>
        <row r="56">
          <cell r="B56">
            <v>117</v>
          </cell>
          <cell r="C56">
            <v>83</v>
          </cell>
          <cell r="D56" t="str">
            <v>POOL POSITION</v>
          </cell>
        </row>
        <row r="58">
          <cell r="B58">
            <v>119</v>
          </cell>
          <cell r="C58">
            <v>83</v>
          </cell>
          <cell r="D58" t="str">
            <v>SNOOK FREJUS</v>
          </cell>
        </row>
        <row r="59">
          <cell r="B59">
            <v>120</v>
          </cell>
          <cell r="C59">
            <v>13</v>
          </cell>
          <cell r="D59" t="str">
            <v>CLAM POOL</v>
          </cell>
        </row>
        <row r="60">
          <cell r="B60">
            <v>121</v>
          </cell>
          <cell r="C60">
            <v>13</v>
          </cell>
          <cell r="D60" t="str">
            <v>MASSALIA</v>
          </cell>
        </row>
        <row r="61">
          <cell r="B61">
            <v>122</v>
          </cell>
          <cell r="C61">
            <v>13</v>
          </cell>
          <cell r="D61" t="str">
            <v>JMJ 8 POOL</v>
          </cell>
        </row>
        <row r="64">
          <cell r="C64">
            <v>2008</v>
          </cell>
          <cell r="D64" t="str">
            <v>CARAMBOLE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"/>
      <sheetName val="GRAPHIQUE"/>
      <sheetName val="RESULTAT"/>
      <sheetName val="HORAIRE"/>
      <sheetName val="ARBITRAGE"/>
      <sheetName val="TRANSFERT"/>
    </sheetNames>
    <sheetDataSet>
      <sheetData sheetId="0" refreshError="1">
        <row r="1">
          <cell r="A1" t="str">
            <v>011389B</v>
          </cell>
          <cell r="B1" t="str">
            <v>DURANCET</v>
          </cell>
          <cell r="C1" t="str">
            <v>David</v>
          </cell>
          <cell r="D1" t="str">
            <v>NICE</v>
          </cell>
          <cell r="E1" t="str">
            <v>N1</v>
          </cell>
          <cell r="F1">
            <v>1.296</v>
          </cell>
        </row>
        <row r="2">
          <cell r="A2" t="str">
            <v>022223T</v>
          </cell>
          <cell r="B2" t="str">
            <v>MACQUET</v>
          </cell>
          <cell r="C2" t="str">
            <v>Patrick</v>
          </cell>
          <cell r="D2" t="str">
            <v>NICE</v>
          </cell>
          <cell r="E2" t="str">
            <v>N1</v>
          </cell>
          <cell r="F2">
            <v>1.167</v>
          </cell>
        </row>
        <row r="3">
          <cell r="A3" t="str">
            <v>022091R</v>
          </cell>
          <cell r="B3" t="str">
            <v>GALLUCCI</v>
          </cell>
          <cell r="C3" t="str">
            <v>Stéphane</v>
          </cell>
          <cell r="D3" t="str">
            <v>NICE</v>
          </cell>
          <cell r="E3" t="str">
            <v>N1</v>
          </cell>
          <cell r="F3">
            <v>0.92900000000000005</v>
          </cell>
        </row>
        <row r="4">
          <cell r="A4" t="str">
            <v>021967X</v>
          </cell>
          <cell r="B4" t="str">
            <v>CHARBIT</v>
          </cell>
          <cell r="C4" t="str">
            <v>Jean Marc</v>
          </cell>
          <cell r="D4" t="str">
            <v>NICE</v>
          </cell>
          <cell r="E4" t="str">
            <v>N1</v>
          </cell>
          <cell r="F4">
            <v>0.90200000000000002</v>
          </cell>
        </row>
        <row r="5">
          <cell r="A5" t="str">
            <v>022003H</v>
          </cell>
          <cell r="B5" t="str">
            <v>DAMON</v>
          </cell>
          <cell r="C5" t="str">
            <v>Olivier</v>
          </cell>
          <cell r="D5" t="str">
            <v>NICE</v>
          </cell>
          <cell r="E5" t="str">
            <v>N1</v>
          </cell>
          <cell r="F5">
            <v>0.89600000000000002</v>
          </cell>
        </row>
        <row r="6">
          <cell r="A6" t="str">
            <v>022061N</v>
          </cell>
          <cell r="B6" t="str">
            <v>FAIVRE D'ARCIER</v>
          </cell>
          <cell r="C6" t="str">
            <v>Patrick</v>
          </cell>
          <cell r="D6" t="str">
            <v>NICE</v>
          </cell>
          <cell r="E6" t="str">
            <v>N1</v>
          </cell>
          <cell r="F6">
            <v>0.85199999999999998</v>
          </cell>
        </row>
        <row r="7">
          <cell r="A7" t="str">
            <v>021819F</v>
          </cell>
          <cell r="B7" t="str">
            <v>ANGUE</v>
          </cell>
          <cell r="C7" t="str">
            <v>Patrick</v>
          </cell>
          <cell r="D7" t="str">
            <v>NICE</v>
          </cell>
          <cell r="E7" t="str">
            <v>N1</v>
          </cell>
          <cell r="F7">
            <v>0.75600000000000001</v>
          </cell>
        </row>
        <row r="8">
          <cell r="A8" t="str">
            <v>020532S</v>
          </cell>
          <cell r="B8" t="str">
            <v>ZARCONE</v>
          </cell>
          <cell r="C8" t="str">
            <v>Sylvain</v>
          </cell>
          <cell r="D8" t="str">
            <v>CAVALAIRE</v>
          </cell>
          <cell r="E8" t="str">
            <v>N1</v>
          </cell>
          <cell r="F8">
            <v>0.64200000000000002</v>
          </cell>
        </row>
        <row r="9">
          <cell r="A9" t="str">
            <v>117872O</v>
          </cell>
          <cell r="B9" t="str">
            <v>WARLET</v>
          </cell>
          <cell r="C9" t="str">
            <v>Jean Claude</v>
          </cell>
          <cell r="D9" t="str">
            <v>MANDELIEU</v>
          </cell>
          <cell r="E9" t="str">
            <v>N1</v>
          </cell>
          <cell r="F9">
            <v>0.60699999999999998</v>
          </cell>
        </row>
        <row r="10">
          <cell r="A10" t="str">
            <v>109917P</v>
          </cell>
          <cell r="B10" t="str">
            <v>BARBANNEAU</v>
          </cell>
          <cell r="C10" t="str">
            <v>Frédéric</v>
          </cell>
          <cell r="D10" t="str">
            <v>SALON</v>
          </cell>
          <cell r="E10" t="str">
            <v>N1</v>
          </cell>
          <cell r="F10">
            <v>0.59899999999999998</v>
          </cell>
        </row>
        <row r="11">
          <cell r="A11" t="str">
            <v>022360A</v>
          </cell>
          <cell r="B11" t="str">
            <v>REMUS</v>
          </cell>
          <cell r="C11" t="str">
            <v>Stéphane</v>
          </cell>
          <cell r="D11" t="str">
            <v>NICE</v>
          </cell>
          <cell r="E11" t="str">
            <v>N1</v>
          </cell>
          <cell r="F11">
            <v>0.58299999999999996</v>
          </cell>
        </row>
        <row r="12">
          <cell r="A12" t="str">
            <v>012791Z</v>
          </cell>
          <cell r="B12" t="str">
            <v>CHERBEDJIAN</v>
          </cell>
          <cell r="C12" t="str">
            <v>Jacques</v>
          </cell>
          <cell r="D12" t="str">
            <v>NICE</v>
          </cell>
          <cell r="E12" t="str">
            <v>N1</v>
          </cell>
          <cell r="F12">
            <v>0.56999999999999995</v>
          </cell>
        </row>
        <row r="13">
          <cell r="A13" t="str">
            <v>105404A</v>
          </cell>
          <cell r="B13" t="str">
            <v>PINARD</v>
          </cell>
          <cell r="C13" t="str">
            <v>Patrice</v>
          </cell>
          <cell r="D13" t="str">
            <v>SALON</v>
          </cell>
          <cell r="E13" t="str">
            <v>N1</v>
          </cell>
          <cell r="F13">
            <v>0.56699999999999995</v>
          </cell>
        </row>
        <row r="14">
          <cell r="A14" t="str">
            <v>021963T</v>
          </cell>
          <cell r="B14" t="str">
            <v>CHAMPIOT</v>
          </cell>
          <cell r="C14" t="str">
            <v>Lionnel</v>
          </cell>
          <cell r="D14" t="str">
            <v>NICE</v>
          </cell>
          <cell r="E14" t="str">
            <v>N1</v>
          </cell>
          <cell r="F14">
            <v>0.52400000000000002</v>
          </cell>
        </row>
        <row r="15">
          <cell r="A15" t="str">
            <v>130701Z</v>
          </cell>
          <cell r="B15" t="str">
            <v>CARRION</v>
          </cell>
          <cell r="C15" t="str">
            <v>Jean Philippe</v>
          </cell>
          <cell r="D15" t="str">
            <v>VENCE</v>
          </cell>
          <cell r="E15" t="str">
            <v>N1</v>
          </cell>
          <cell r="F15">
            <v>0.501</v>
          </cell>
        </row>
        <row r="16">
          <cell r="A16" t="str">
            <v>020524K</v>
          </cell>
          <cell r="B16" t="str">
            <v>DEMANET</v>
          </cell>
          <cell r="C16" t="str">
            <v>Claude</v>
          </cell>
          <cell r="D16" t="str">
            <v>MONTATAIRE</v>
          </cell>
          <cell r="E16" t="str">
            <v>N1</v>
          </cell>
          <cell r="F16">
            <v>0.437</v>
          </cell>
        </row>
        <row r="17">
          <cell r="A17" t="str">
            <v>103561D</v>
          </cell>
          <cell r="B17" t="str">
            <v>RAVERDINO</v>
          </cell>
          <cell r="C17" t="str">
            <v>Julien</v>
          </cell>
          <cell r="D17" t="str">
            <v>NICE</v>
          </cell>
          <cell r="E17" t="str">
            <v>N1</v>
          </cell>
          <cell r="F17">
            <v>0.42399999999999999</v>
          </cell>
        </row>
        <row r="18">
          <cell r="A18" t="str">
            <v>127654U</v>
          </cell>
          <cell r="B18" t="str">
            <v>ANGIOLINI</v>
          </cell>
          <cell r="C18" t="str">
            <v>Pierre</v>
          </cell>
          <cell r="D18" t="str">
            <v>VENCE</v>
          </cell>
          <cell r="E18" t="str">
            <v>N2</v>
          </cell>
          <cell r="F18">
            <v>0.64400000000000002</v>
          </cell>
        </row>
        <row r="19">
          <cell r="A19" t="str">
            <v>022144S</v>
          </cell>
          <cell r="B19" t="str">
            <v>HEBERT</v>
          </cell>
          <cell r="C19" t="str">
            <v>Pascal</v>
          </cell>
          <cell r="D19" t="str">
            <v>SALON</v>
          </cell>
          <cell r="E19" t="str">
            <v>N2</v>
          </cell>
          <cell r="F19">
            <v>0.59399999999999997</v>
          </cell>
        </row>
        <row r="20">
          <cell r="A20" t="str">
            <v>022084K</v>
          </cell>
          <cell r="B20" t="str">
            <v>FRANCO</v>
          </cell>
          <cell r="C20" t="str">
            <v>Gilbert</v>
          </cell>
          <cell r="D20" t="str">
            <v>CAVALAIRE</v>
          </cell>
          <cell r="E20" t="str">
            <v>N2</v>
          </cell>
          <cell r="F20">
            <v>0.59099999999999997</v>
          </cell>
        </row>
        <row r="21">
          <cell r="A21" t="str">
            <v>022101B</v>
          </cell>
          <cell r="B21" t="str">
            <v>GEORGE</v>
          </cell>
          <cell r="C21" t="str">
            <v>Alain</v>
          </cell>
          <cell r="D21" t="str">
            <v>VENCE</v>
          </cell>
          <cell r="E21" t="str">
            <v>N2</v>
          </cell>
          <cell r="F21">
            <v>0.58099999999999996</v>
          </cell>
        </row>
        <row r="22">
          <cell r="A22" t="str">
            <v>013596Y</v>
          </cell>
          <cell r="B22" t="str">
            <v>LIENHARDT</v>
          </cell>
          <cell r="C22" t="str">
            <v>Jean Claude</v>
          </cell>
          <cell r="D22" t="str">
            <v>CAVALAIRE</v>
          </cell>
          <cell r="E22" t="str">
            <v>N2</v>
          </cell>
          <cell r="F22">
            <v>0.56399999999999995</v>
          </cell>
        </row>
        <row r="23">
          <cell r="A23" t="str">
            <v>112424A</v>
          </cell>
          <cell r="B23" t="str">
            <v>PELLAT</v>
          </cell>
          <cell r="C23" t="str">
            <v>Jacques</v>
          </cell>
          <cell r="D23" t="str">
            <v>PHOCEEN</v>
          </cell>
          <cell r="E23" t="str">
            <v>N2</v>
          </cell>
          <cell r="F23">
            <v>0.49199999999999999</v>
          </cell>
        </row>
        <row r="24">
          <cell r="A24" t="str">
            <v>013510Q</v>
          </cell>
          <cell r="B24" t="str">
            <v>LE RAY</v>
          </cell>
          <cell r="C24" t="str">
            <v>Jean Claude</v>
          </cell>
          <cell r="D24" t="str">
            <v>VOISINS</v>
          </cell>
          <cell r="E24" t="str">
            <v>N2</v>
          </cell>
          <cell r="F24">
            <v>0.48299999999999998</v>
          </cell>
        </row>
        <row r="25">
          <cell r="A25" t="str">
            <v>013003D</v>
          </cell>
          <cell r="B25" t="str">
            <v>DORNEL</v>
          </cell>
          <cell r="C25" t="str">
            <v>Gérard</v>
          </cell>
          <cell r="D25" t="str">
            <v>CAVALAIRE</v>
          </cell>
          <cell r="E25" t="str">
            <v>R1</v>
          </cell>
          <cell r="F25">
            <v>0.42099999999999999</v>
          </cell>
        </row>
        <row r="26">
          <cell r="A26" t="str">
            <v>104475H</v>
          </cell>
          <cell r="B26" t="str">
            <v>GUEUG</v>
          </cell>
          <cell r="C26" t="str">
            <v>Pierre</v>
          </cell>
          <cell r="D26" t="str">
            <v>VENCE</v>
          </cell>
          <cell r="E26" t="str">
            <v>R1</v>
          </cell>
          <cell r="F26">
            <v>0.4</v>
          </cell>
        </row>
        <row r="27">
          <cell r="A27" t="str">
            <v>022206C</v>
          </cell>
          <cell r="B27" t="str">
            <v>LEROY</v>
          </cell>
          <cell r="C27" t="str">
            <v>André</v>
          </cell>
          <cell r="D27" t="str">
            <v>VENCE</v>
          </cell>
          <cell r="E27" t="str">
            <v>R1</v>
          </cell>
          <cell r="F27">
            <v>0.34799999999999998</v>
          </cell>
        </row>
        <row r="28">
          <cell r="A28" t="str">
            <v>022456S</v>
          </cell>
          <cell r="B28" t="str">
            <v>VASCONE</v>
          </cell>
          <cell r="C28" t="str">
            <v>Jonhy</v>
          </cell>
          <cell r="D28" t="str">
            <v>Salon</v>
          </cell>
          <cell r="E28" t="str">
            <v>N1</v>
          </cell>
          <cell r="F28">
            <v>0.18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ffbsportif.com/cadre/classif/classif_individuel.php?param1=21810" TargetMode="External"/><Relationship Id="rId18" Type="http://schemas.openxmlformats.org/officeDocument/2006/relationships/hyperlink" Target="http://www.ffbsportif.com/cadre/classif/classif_individuel.php?param1=23184" TargetMode="External"/><Relationship Id="rId26" Type="http://schemas.openxmlformats.org/officeDocument/2006/relationships/hyperlink" Target="http://www.ffbsportif.com/cadre/classif/classif_individuel.php?param1=162348" TargetMode="External"/><Relationship Id="rId39" Type="http://schemas.openxmlformats.org/officeDocument/2006/relationships/hyperlink" Target="http://www.ffbsportif.com/cadre/classif/classif_individuel.php?param1=22137" TargetMode="External"/><Relationship Id="rId21" Type="http://schemas.openxmlformats.org/officeDocument/2006/relationships/hyperlink" Target="http://www.ffbsportif.com/cadre/classif/classif_individuel.php?param1=21918" TargetMode="External"/><Relationship Id="rId34" Type="http://schemas.openxmlformats.org/officeDocument/2006/relationships/hyperlink" Target="http://www.ffbsportif.com/cadre/classif/classif_individuel.php?param1=101282" TargetMode="External"/><Relationship Id="rId42" Type="http://schemas.openxmlformats.org/officeDocument/2006/relationships/hyperlink" Target="http://www.ffbsportif.com/cadre/classif/classif_individuel.php?param1=17615" TargetMode="External"/><Relationship Id="rId47" Type="http://schemas.openxmlformats.org/officeDocument/2006/relationships/hyperlink" Target="http://www.ffbsportif.com/cadre/classif/classif_individuel.php?param1=141673" TargetMode="External"/><Relationship Id="rId50" Type="http://schemas.openxmlformats.org/officeDocument/2006/relationships/hyperlink" Target="http://www.ffbsportif.com/cadre/classif/classif_individuel.php?param1=112316" TargetMode="External"/><Relationship Id="rId55" Type="http://schemas.openxmlformats.org/officeDocument/2006/relationships/hyperlink" Target="http://www.ffbsportif.com/cadre/classif/classif_individuel.php?param1=103578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://www.ffbsportif.com/cadre/ranking/printcompet.php?compet=3704" TargetMode="External"/><Relationship Id="rId2" Type="http://schemas.openxmlformats.org/officeDocument/2006/relationships/hyperlink" Target="http://www.ffbsportif.com/cadre/ranking/printcompet.php?compet=3701" TargetMode="External"/><Relationship Id="rId16" Type="http://schemas.openxmlformats.org/officeDocument/2006/relationships/hyperlink" Target="http://www.ffbsportif.com/cadre/classif/classif_individuel.php?param1=21820" TargetMode="External"/><Relationship Id="rId20" Type="http://schemas.openxmlformats.org/officeDocument/2006/relationships/hyperlink" Target="http://www.ffbsportif.com/cadre/classif/classif_individuel.php?param1=132789" TargetMode="External"/><Relationship Id="rId29" Type="http://schemas.openxmlformats.org/officeDocument/2006/relationships/hyperlink" Target="http://www.ffbsportif.com/cadre/classif/classif_individuel.php?param1=22067" TargetMode="External"/><Relationship Id="rId41" Type="http://schemas.openxmlformats.org/officeDocument/2006/relationships/hyperlink" Target="http://www.ffbsportif.com/cadre/classif/classif_individuel.php?param1=162076" TargetMode="External"/><Relationship Id="rId54" Type="http://schemas.openxmlformats.org/officeDocument/2006/relationships/hyperlink" Target="http://www.ffbsportif.com/cadre/classif/classif_individuel.php?param1=101518" TargetMode="External"/><Relationship Id="rId62" Type="http://schemas.openxmlformats.org/officeDocument/2006/relationships/hyperlink" Target="http://www.ffbsportif.com/cadre/ranking/printcompet.php?compet=3733" TargetMode="External"/><Relationship Id="rId1" Type="http://schemas.openxmlformats.org/officeDocument/2006/relationships/hyperlink" Target="http://www.ffbsportif.com/cadre/classif/classif.php" TargetMode="External"/><Relationship Id="rId6" Type="http://schemas.openxmlformats.org/officeDocument/2006/relationships/hyperlink" Target="http://www.ffbsportif.com/cadre/ranking/printcompet.php?compet=3710" TargetMode="External"/><Relationship Id="rId11" Type="http://schemas.openxmlformats.org/officeDocument/2006/relationships/hyperlink" Target="http://www.ffbsportif.com/cadre/ranking/printcompet.php?compet=3708" TargetMode="External"/><Relationship Id="rId24" Type="http://schemas.openxmlformats.org/officeDocument/2006/relationships/hyperlink" Target="http://www.ffbsportif.com/cadre/classif/classif_individuel.php?param1=21944" TargetMode="External"/><Relationship Id="rId32" Type="http://schemas.openxmlformats.org/officeDocument/2006/relationships/hyperlink" Target="http://www.ffbsportif.com/cadre/classif/classif_individuel.php?param1=22103" TargetMode="External"/><Relationship Id="rId37" Type="http://schemas.openxmlformats.org/officeDocument/2006/relationships/hyperlink" Target="http://www.ffbsportif.com/cadre/classif/classif_individuel.php?param1=104054" TargetMode="External"/><Relationship Id="rId40" Type="http://schemas.openxmlformats.org/officeDocument/2006/relationships/hyperlink" Target="http://www.ffbsportif.com/cadre/classif/classif_individuel.php?param1=22209" TargetMode="External"/><Relationship Id="rId45" Type="http://schemas.openxmlformats.org/officeDocument/2006/relationships/hyperlink" Target="http://www.ffbsportif.com/cadre/classif/classif_individuel.php?param1=109708" TargetMode="External"/><Relationship Id="rId53" Type="http://schemas.openxmlformats.org/officeDocument/2006/relationships/hyperlink" Target="http://www.ffbsportif.com/cadre/classif/classif_individuel.php?param1=133646" TargetMode="External"/><Relationship Id="rId58" Type="http://schemas.openxmlformats.org/officeDocument/2006/relationships/hyperlink" Target="http://www.ffbsportif.com/cadre/classif/classif_individuel.php?param1=22476" TargetMode="External"/><Relationship Id="rId5" Type="http://schemas.openxmlformats.org/officeDocument/2006/relationships/hyperlink" Target="http://www.ffbsportif.com/cadre/ranking/printcompet.php?compet=3702" TargetMode="External"/><Relationship Id="rId15" Type="http://schemas.openxmlformats.org/officeDocument/2006/relationships/hyperlink" Target="http://www.ffbsportif.com/cadre/classif/classif_individuel.php?param1=159130" TargetMode="External"/><Relationship Id="rId23" Type="http://schemas.openxmlformats.org/officeDocument/2006/relationships/hyperlink" Target="http://www.ffbsportif.com/cadre/classif/classif_individuel.php?param1=112311" TargetMode="External"/><Relationship Id="rId28" Type="http://schemas.openxmlformats.org/officeDocument/2006/relationships/hyperlink" Target="http://www.ffbsportif.com/cadre/classif/classif_individuel.php?param1=102285" TargetMode="External"/><Relationship Id="rId36" Type="http://schemas.openxmlformats.org/officeDocument/2006/relationships/hyperlink" Target="http://www.ffbsportif.com/cadre/classif/classif_individuel.php?param1=149390" TargetMode="External"/><Relationship Id="rId49" Type="http://schemas.openxmlformats.org/officeDocument/2006/relationships/hyperlink" Target="http://www.ffbsportif.com/cadre/classif/classif_individuel.php?param1=130773" TargetMode="External"/><Relationship Id="rId57" Type="http://schemas.openxmlformats.org/officeDocument/2006/relationships/hyperlink" Target="http://www.ffbsportif.com/cadre/classif/classif_individuel.php?param1=119674" TargetMode="External"/><Relationship Id="rId61" Type="http://schemas.openxmlformats.org/officeDocument/2006/relationships/hyperlink" Target="http://www.ffbsportif.com/cadre/classif/classif_individuel.php?param1=125457" TargetMode="External"/><Relationship Id="rId10" Type="http://schemas.openxmlformats.org/officeDocument/2006/relationships/hyperlink" Target="http://www.ffbsportif.com/cadre/ranking/printcompet.php?compet=3707" TargetMode="External"/><Relationship Id="rId19" Type="http://schemas.openxmlformats.org/officeDocument/2006/relationships/hyperlink" Target="http://www.ffbsportif.com/cadre/classif/classif_individuel.php?param1=18535" TargetMode="External"/><Relationship Id="rId31" Type="http://schemas.openxmlformats.org/officeDocument/2006/relationships/hyperlink" Target="http://www.ffbsportif.com/cadre/classif/classif_individuel.php?param1=13111" TargetMode="External"/><Relationship Id="rId44" Type="http://schemas.openxmlformats.org/officeDocument/2006/relationships/hyperlink" Target="http://www.ffbsportif.com/cadre/classif/classif_individuel.php?param1=109063" TargetMode="External"/><Relationship Id="rId52" Type="http://schemas.openxmlformats.org/officeDocument/2006/relationships/hyperlink" Target="http://www.ffbsportif.com/cadre/classif/classif_individuel.php?param1=22366" TargetMode="External"/><Relationship Id="rId60" Type="http://schemas.openxmlformats.org/officeDocument/2006/relationships/hyperlink" Target="http://www.ffbsportif.com/cadre/classif/classif_individuel.php?param1=144788" TargetMode="External"/><Relationship Id="rId4" Type="http://schemas.openxmlformats.org/officeDocument/2006/relationships/hyperlink" Target="http://www.ffbsportif.com/cadre/ranking/printcompet.php?compet=3700" TargetMode="External"/><Relationship Id="rId9" Type="http://schemas.openxmlformats.org/officeDocument/2006/relationships/hyperlink" Target="http://www.ffbsportif.com/cadre/ranking/printcompet.php?compet=3706" TargetMode="External"/><Relationship Id="rId14" Type="http://schemas.openxmlformats.org/officeDocument/2006/relationships/hyperlink" Target="http://www.ffbsportif.com/cadre/classif/classif_individuel.php?param1=151459" TargetMode="External"/><Relationship Id="rId22" Type="http://schemas.openxmlformats.org/officeDocument/2006/relationships/hyperlink" Target="http://www.ffbsportif.com/cadre/classif/classif_individuel.php?param1=113104" TargetMode="External"/><Relationship Id="rId27" Type="http://schemas.openxmlformats.org/officeDocument/2006/relationships/hyperlink" Target="http://www.ffbsportif.com/cadre/classif/classif_individuel.php?param1=140803" TargetMode="External"/><Relationship Id="rId30" Type="http://schemas.openxmlformats.org/officeDocument/2006/relationships/hyperlink" Target="http://www.ffbsportif.com/cadre/classif/classif_individuel.php?param1=129036" TargetMode="External"/><Relationship Id="rId35" Type="http://schemas.openxmlformats.org/officeDocument/2006/relationships/hyperlink" Target="http://www.ffbsportif.com/cadre/classif/classif_individuel.php?param1=22108" TargetMode="External"/><Relationship Id="rId43" Type="http://schemas.openxmlformats.org/officeDocument/2006/relationships/hyperlink" Target="http://www.ffbsportif.com/cadre/classif/classif_individuel.php?param1=151456" TargetMode="External"/><Relationship Id="rId48" Type="http://schemas.openxmlformats.org/officeDocument/2006/relationships/hyperlink" Target="http://www.ffbsportif.com/cadre/classif/classif_individuel.php?param1=144779" TargetMode="External"/><Relationship Id="rId56" Type="http://schemas.openxmlformats.org/officeDocument/2006/relationships/hyperlink" Target="http://www.ffbsportif.com/cadre/classif/classif_individuel.php?param1=101485" TargetMode="External"/><Relationship Id="rId8" Type="http://schemas.openxmlformats.org/officeDocument/2006/relationships/hyperlink" Target="http://www.ffbsportif.com/cadre/ranking/printcompet.php?compet=3705" TargetMode="External"/><Relationship Id="rId51" Type="http://schemas.openxmlformats.org/officeDocument/2006/relationships/hyperlink" Target="http://www.ffbsportif.com/cadre/classif/classif_individuel.php?param1=144719" TargetMode="External"/><Relationship Id="rId3" Type="http://schemas.openxmlformats.org/officeDocument/2006/relationships/hyperlink" Target="http://www.ffbsportif.com/cadre/ranking/printcompet.php?compet=3699" TargetMode="External"/><Relationship Id="rId12" Type="http://schemas.openxmlformats.org/officeDocument/2006/relationships/hyperlink" Target="http://www.ffbsportif.com/cadre/ranking/printcompet.php?compet=3738" TargetMode="External"/><Relationship Id="rId17" Type="http://schemas.openxmlformats.org/officeDocument/2006/relationships/hyperlink" Target="http://www.ffbsportif.com/cadre/classif/classif_individuel.php?param1=21821" TargetMode="External"/><Relationship Id="rId25" Type="http://schemas.openxmlformats.org/officeDocument/2006/relationships/hyperlink" Target="http://www.ffbsportif.com/cadre/classif/classif_individuel.php?param1=21967" TargetMode="External"/><Relationship Id="rId33" Type="http://schemas.openxmlformats.org/officeDocument/2006/relationships/hyperlink" Target="http://www.ffbsportif.com/cadre/classif/classif_individuel.php?param1=22104" TargetMode="External"/><Relationship Id="rId38" Type="http://schemas.openxmlformats.org/officeDocument/2006/relationships/hyperlink" Target="http://www.ffbsportif.com/cadre/classif/classif_individuel.php?param1=104475" TargetMode="External"/><Relationship Id="rId46" Type="http://schemas.openxmlformats.org/officeDocument/2006/relationships/hyperlink" Target="http://www.ffbsportif.com/cadre/classif/classif_individuel.php?param1=154572" TargetMode="External"/><Relationship Id="rId59" Type="http://schemas.openxmlformats.org/officeDocument/2006/relationships/hyperlink" Target="http://www.ffbsportif.com/cadre/classif/classif_individuel.php?param1=1545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F4274-84D5-465B-8A7C-F282CCB8D84A}">
  <sheetPr codeName="Feuil41"/>
  <dimension ref="A1:BE60"/>
  <sheetViews>
    <sheetView tabSelected="1" workbookViewId="0">
      <selection activeCell="I25" sqref="I25"/>
    </sheetView>
  </sheetViews>
  <sheetFormatPr baseColWidth="10" defaultRowHeight="14.5" x14ac:dyDescent="0.35"/>
  <cols>
    <col min="1" max="1" width="7" customWidth="1"/>
    <col min="2" max="2" width="23.26953125" customWidth="1"/>
    <col min="3" max="3" width="9.6328125" style="5" customWidth="1"/>
    <col min="4" max="4" width="1.26953125" style="5" customWidth="1"/>
    <col min="5" max="5" width="6.453125" style="6" customWidth="1"/>
    <col min="6" max="6" width="6.81640625" style="5" customWidth="1"/>
    <col min="7" max="7" width="1" style="7" hidden="1" customWidth="1"/>
    <col min="8" max="8" width="1.1796875" hidden="1" customWidth="1"/>
    <col min="9" max="9" width="27.1796875" customWidth="1"/>
    <col min="10" max="10" width="3.7265625" hidden="1" customWidth="1"/>
    <col min="11" max="11" width="2.7265625" customWidth="1"/>
    <col min="12" max="12" width="12.90625" bestFit="1" customWidth="1"/>
    <col min="13" max="13" width="8.81640625" style="2" customWidth="1"/>
    <col min="14" max="14" width="4.81640625" bestFit="1" customWidth="1"/>
    <col min="15" max="15" width="7.7265625" customWidth="1"/>
    <col min="16" max="16" width="6.1796875" bestFit="1" customWidth="1"/>
    <col min="17" max="17" width="7" bestFit="1" customWidth="1"/>
    <col min="18" max="21" width="4.81640625" customWidth="1"/>
    <col min="22" max="22" width="2.26953125" bestFit="1" customWidth="1"/>
    <col min="23" max="57" width="4.81640625" customWidth="1"/>
  </cols>
  <sheetData>
    <row r="1" spans="1:57" ht="14.5" customHeight="1" x14ac:dyDescent="0.35">
      <c r="C1"/>
      <c r="D1"/>
      <c r="E1" s="1"/>
      <c r="F1"/>
      <c r="G1"/>
      <c r="R1" s="3" t="str">
        <f>IF(ISERROR(+VLOOKUP(CONCATENATE(R$9),'[1]CADRE RESULTATS'!$H:$AA,3,FALSE)),"",+VLOOKUP(CONCATENATE(R$9),'[1]CADRE RESULTATS'!$H:$AA,3,FALSE))</f>
        <v>T01-CAVALAIRE-NAT (individuels)</v>
      </c>
      <c r="S1" s="3" t="str">
        <f>IF(ISERROR(+VLOOKUP(CONCATENATE(S$9),'[1]CADRE RESULTATS'!$H:$AA,3,FALSE)),"",+VLOOKUP(CONCATENATE(S$9),'[1]CADRE RESULTATS'!$H:$AA,3,FALSE))</f>
        <v>T02-VINON-NAT (individuels)</v>
      </c>
      <c r="T1" s="3" t="str">
        <f>IF(ISERROR(+VLOOKUP(CONCATENATE(T$9),'[1]CADRE RESULTATS'!$H:$AA,3,FALSE)),"",+VLOOKUP(CONCATENATE(T$9),'[1]CADRE RESULTATS'!$H:$AA,3,FALSE))</f>
        <v>T03-VINON-REG (individuels)</v>
      </c>
      <c r="U1" s="3" t="str">
        <f>IF(ISERROR(+VLOOKUP(CONCATENATE(U$9),'[1]CADRE RESULTATS'!$H:$AA,3,FALSE)),"",+VLOOKUP(CONCATENATE(U$9),'[1]CADRE RESULTATS'!$H:$AA,3,FALSE))</f>
        <v>T04-CAVAILLON-NAT/REG (individuels)</v>
      </c>
      <c r="V1" s="3" t="str">
        <f>IF(ISERROR(+VLOOKUP(CONCATENATE(V$9),'[1]CADRE RESULTATS'!$H:$AA,3,FALSE)),"",+VLOOKUP(CONCATENATE(V$9),'[1]CADRE RESULTATS'!$H:$AA,3,FALSE))</f>
        <v/>
      </c>
      <c r="W1" s="3" t="str">
        <f>IF(ISERROR(+VLOOKUP(CONCATENATE(W$9),'[1]CADRE RESULTATS'!$H:$AA,3,FALSE)),"",+VLOOKUP(CONCATENATE(W$9),'[1]CADRE RESULTATS'!$H:$AA,3,FALSE))</f>
        <v>T06-SISTERON-NAT (individuels)</v>
      </c>
      <c r="X1" s="3" t="str">
        <f>IF(ISERROR(+VLOOKUP(CONCATENATE(X$9),'[1]CADRE RESULTATS'!$H:$AA,3,FALSE)),"",+VLOOKUP(CONCATENATE(X$9),'[1]CADRE RESULTATS'!$H:$AA,3,FALSE))</f>
        <v>T07-ISTRES-NAT (individuels)</v>
      </c>
      <c r="Y1" s="3" t="str">
        <f>IF(ISERROR(+VLOOKUP(CONCATENATE(Y$9),'[1]CADRE RESULTATS'!$H:$AA,3,FALSE)),"",+VLOOKUP(CONCATENATE(Y$9),'[1]CADRE RESULTATS'!$H:$AA,3,FALSE))</f>
        <v>T08-ISTRES-REG (individuels)</v>
      </c>
      <c r="Z1" s="3" t="str">
        <f>IF(ISERROR(+VLOOKUP(CONCATENATE(Z$9),'[1]CADRE RESULTATS'!$H:$AA,3,FALSE)),"",+VLOOKUP(CONCATENATE(Z$9),'[1]CADRE RESULTATS'!$H:$AA,3,FALSE))</f>
        <v>T09-VINON-NAT/REG (individuels)</v>
      </c>
      <c r="AA1" s="3" t="str">
        <f>IF(ISERROR(+VLOOKUP(CONCATENATE(AA$9),'[1]CADRE RESULTATS'!$H:$AA,3,FALSE)),"",+VLOOKUP(CONCATENATE(AA$9),'[1]CADRE RESULTATS'!$H:$AA,3,FALSE))</f>
        <v>T10-ORANGE-NAT/REG (individuels)</v>
      </c>
      <c r="AB1" s="3" t="str">
        <f>IF(ISERROR(+VLOOKUP(CONCATENATE(AB$9),'[1]CADRE RESULTATS'!$H:$AA,3,FALSE)),"",+VLOOKUP(CONCATENATE(AB$9),'[1]CADRE RESULTATS'!$H:$AA,3,FALSE))</f>
        <v>T11-LA FARE-REG (individuels)</v>
      </c>
      <c r="AC1" s="3" t="str">
        <f>IF(ISERROR(+VLOOKUP(CONCATENATE(AC$9),'[1]CADRE RESULTATS'!$H:$AA,3,FALSE)),"",+VLOOKUP(CONCATENATE(AC$9),'[1]CADRE RESULTATS'!$H:$AA,3,FALSE))</f>
        <v>T12-LA FARE-NAT/REG (individuels)</v>
      </c>
      <c r="AD1" s="3" t="str">
        <f>IF(ISERROR(+VLOOKUP(CONCATENATE(AD$9),'[1]CADRE RESULTATS'!$H:$AA,3,FALSE)),"",+VLOOKUP(CONCATENATE(AD$9),'[1]CADRE RESULTATS'!$H:$AA,3,FALSE))</f>
        <v/>
      </c>
      <c r="AE1" s="3" t="str">
        <f>IF(ISERROR(+VLOOKUP(CONCATENATE(AE$9),'[1]CADRE RESULTATS'!$H:$AA,3,FALSE)),"",+VLOOKUP(CONCATENATE(AE$9),'[1]CADRE RESULTATS'!$H:$AA,3,FALSE))</f>
        <v>T14-NICE-NAT/REG (individuels)</v>
      </c>
      <c r="AF1" s="3" t="s">
        <v>0</v>
      </c>
      <c r="AG1" s="3" t="s">
        <v>0</v>
      </c>
      <c r="AH1" s="3" t="s">
        <v>0</v>
      </c>
      <c r="AI1" s="3" t="s">
        <v>0</v>
      </c>
      <c r="AJ1" s="3" t="s">
        <v>0</v>
      </c>
      <c r="AK1" s="3" t="s">
        <v>0</v>
      </c>
      <c r="AL1" s="3" t="s">
        <v>0</v>
      </c>
      <c r="AM1" s="3" t="s">
        <v>0</v>
      </c>
      <c r="AN1" s="3" t="s">
        <v>0</v>
      </c>
      <c r="AO1" s="3" t="s">
        <v>0</v>
      </c>
      <c r="AP1" s="3" t="s">
        <v>0</v>
      </c>
      <c r="AQ1" s="3" t="s">
        <v>0</v>
      </c>
      <c r="AR1" s="3" t="s">
        <v>0</v>
      </c>
      <c r="AS1" s="3" t="s">
        <v>0</v>
      </c>
      <c r="AT1" s="3" t="s">
        <v>0</v>
      </c>
      <c r="AU1" s="3" t="s">
        <v>0</v>
      </c>
      <c r="AV1" s="3" t="s">
        <v>0</v>
      </c>
      <c r="AW1" s="3" t="s">
        <v>0</v>
      </c>
      <c r="AX1" s="3" t="s">
        <v>0</v>
      </c>
      <c r="AY1" s="3" t="s">
        <v>0</v>
      </c>
      <c r="AZ1" s="3" t="s">
        <v>0</v>
      </c>
      <c r="BA1" s="3" t="s">
        <v>0</v>
      </c>
      <c r="BB1" s="3" t="s">
        <v>0</v>
      </c>
      <c r="BC1" s="3" t="s">
        <v>0</v>
      </c>
      <c r="BD1" s="3" t="s">
        <v>0</v>
      </c>
      <c r="BE1" s="3" t="str">
        <f>IF(ISERROR(+VLOOKUP(CONCATENATE(BE$9),'[1]CADRE RESULTATS'!$H:$AA,3,FALSE)),"",+VLOOKUP(CONCATENATE(BE$9),'[1]CADRE RESULTATS'!$H:$AA,3,FALSE))</f>
        <v/>
      </c>
    </row>
    <row r="2" spans="1:57" x14ac:dyDescent="0.35">
      <c r="A2" s="4" t="s">
        <v>1</v>
      </c>
      <c r="C2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x14ac:dyDescent="0.35">
      <c r="B3" s="9"/>
      <c r="C3"/>
      <c r="D3"/>
      <c r="E3" s="1"/>
      <c r="F3"/>
      <c r="G3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7" ht="21" x14ac:dyDescent="0.5">
      <c r="C4" s="10" t="s">
        <v>2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ht="21" x14ac:dyDescent="0.5">
      <c r="C5" s="10" t="s">
        <v>3</v>
      </c>
      <c r="E5" s="11" t="s">
        <v>4</v>
      </c>
      <c r="G5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</row>
    <row r="6" spans="1:57" x14ac:dyDescent="0.35">
      <c r="C6"/>
      <c r="D6"/>
      <c r="E6" s="1"/>
      <c r="F6"/>
      <c r="G6"/>
      <c r="R6" s="12" t="str">
        <f>IF(ISERROR(+VLOOKUP(CONCATENATE(R$9,"nom"),'[1]CADRE RESULTATS'!$H:$AA,14,FALSE)),"",+VLOOKUP(CONCATENATE(R$9,"nom"),'[1]CADRE RESULTATS'!$H:$AA,14,FALSE))</f>
        <v>POULE</v>
      </c>
      <c r="S6" s="12" t="str">
        <f>IF(ISERROR(+VLOOKUP(CONCATENATE(S$9,"nom"),'[1]CADRE RESULTATS'!$H:$AA,14,FALSE)),"",+VLOOKUP(CONCATENATE(S$9,"nom"),'[1]CADRE RESULTATS'!$H:$AA,14,FALSE))</f>
        <v>POULE</v>
      </c>
      <c r="T6" s="12" t="str">
        <f>IF(ISERROR(+VLOOKUP(CONCATENATE(T$9,"nom"),'[1]CADRE RESULTATS'!$H:$AA,14,FALSE)),"",+VLOOKUP(CONCATENATE(T$9,"nom"),'[1]CADRE RESULTATS'!$H:$AA,14,FALSE))</f>
        <v>POULE</v>
      </c>
      <c r="U6" s="12" t="str">
        <f>IF(ISERROR(+VLOOKUP(CONCATENATE(U$9,"nom"),'[1]CADRE RESULTATS'!$H:$AA,14,FALSE)),"",+VLOOKUP(CONCATENATE(U$9,"nom"),'[1]CADRE RESULTATS'!$H:$AA,14,FALSE))</f>
        <v>DB KO</v>
      </c>
      <c r="V6" s="12" t="str">
        <f>IF(ISERROR(+VLOOKUP(CONCATENATE(V$9,"nom"),'[1]CADRE RESULTATS'!$H:$AA,14,FALSE)),"",+VLOOKUP(CONCATENATE(V$9,"nom"),'[1]CADRE RESULTATS'!$H:$AA,14,FALSE))</f>
        <v/>
      </c>
      <c r="W6" s="12" t="str">
        <f>IF(ISERROR(+VLOOKUP(CONCATENATE(W$9,"nom"),'[1]CADRE RESULTATS'!$H:$AA,14,FALSE)),"",+VLOOKUP(CONCATENATE(W$9,"nom"),'[1]CADRE RESULTATS'!$H:$AA,14,FALSE))</f>
        <v>POULE</v>
      </c>
      <c r="X6" s="12" t="str">
        <f>IF(ISERROR(+VLOOKUP(CONCATENATE(X$9,"nom"),'[1]CADRE RESULTATS'!$H:$AA,14,FALSE)),"",+VLOOKUP(CONCATENATE(X$9,"nom"),'[1]CADRE RESULTATS'!$H:$AA,14,FALSE))</f>
        <v>POULE</v>
      </c>
      <c r="Y6" s="12" t="str">
        <f>IF(ISERROR(+VLOOKUP(CONCATENATE(Y$9,"nom"),'[1]CADRE RESULTATS'!$H:$AA,14,FALSE)),"",+VLOOKUP(CONCATENATE(Y$9,"nom"),'[1]CADRE RESULTATS'!$H:$AA,14,FALSE))</f>
        <v>POULE</v>
      </c>
      <c r="Z6" s="12" t="str">
        <f>IF(ISERROR(+VLOOKUP(CONCATENATE(Z$9,"nom"),'[1]CADRE RESULTATS'!$H:$AA,14,FALSE)),"",+VLOOKUP(CONCATENATE(Z$9,"nom"),'[1]CADRE RESULTATS'!$H:$AA,14,FALSE))</f>
        <v>DB KO</v>
      </c>
      <c r="AA6" s="12" t="str">
        <f>IF(ISERROR(+VLOOKUP(CONCATENATE(AA$9,"nom"),'[1]CADRE RESULTATS'!$H:$AA,14,FALSE)),"",+VLOOKUP(CONCATENATE(AA$9,"nom"),'[1]CADRE RESULTATS'!$H:$AA,14,FALSE))</f>
        <v>DB KO</v>
      </c>
      <c r="AB6" s="12" t="str">
        <f>IF(ISERROR(+VLOOKUP(CONCATENATE(AB$9,"nom"),'[1]CADRE RESULTATS'!$H:$AA,14,FALSE)),"",+VLOOKUP(CONCATENATE(AB$9,"nom"),'[1]CADRE RESULTATS'!$H:$AA,14,FALSE))</f>
        <v>POULE</v>
      </c>
      <c r="AC6" s="12" t="str">
        <f>IF(ISERROR(+VLOOKUP(CONCATENATE(AC$9,"nom"),'[1]CADRE RESULTATS'!$H:$AA,14,FALSE)),"",+VLOOKUP(CONCATENATE(AC$9,"nom"),'[1]CADRE RESULTATS'!$H:$AA,14,FALSE))</f>
        <v>POULE</v>
      </c>
      <c r="AD6" s="12" t="str">
        <f>IF(ISERROR(+VLOOKUP(CONCATENATE(AD$9,"nom"),'[1]CADRE RESULTATS'!$H:$AA,14,FALSE)),"",+VLOOKUP(CONCATENATE(AD$9,"nom"),'[1]CADRE RESULTATS'!$H:$AA,14,FALSE))</f>
        <v/>
      </c>
      <c r="AE6" s="12" t="str">
        <f>IF(ISERROR(+VLOOKUP(CONCATENATE(AE$9,"nom"),'[1]CADRE RESULTATS'!$H:$AA,14,FALSE)),"",+VLOOKUP(CONCATENATE(AE$9,"nom"),'[1]CADRE RESULTATS'!$H:$AA,14,FALSE))</f>
        <v>POULE</v>
      </c>
      <c r="AF6" s="12" t="s">
        <v>0</v>
      </c>
      <c r="AG6" s="12" t="s">
        <v>0</v>
      </c>
      <c r="AH6" s="12" t="s">
        <v>0</v>
      </c>
      <c r="AI6" s="12" t="s">
        <v>0</v>
      </c>
      <c r="AJ6" s="12" t="s">
        <v>0</v>
      </c>
      <c r="AK6" s="12" t="s">
        <v>0</v>
      </c>
      <c r="AL6" s="12" t="s">
        <v>0</v>
      </c>
      <c r="AM6" s="12" t="s">
        <v>0</v>
      </c>
      <c r="AN6" s="12" t="s">
        <v>0</v>
      </c>
      <c r="AO6" s="12" t="s">
        <v>0</v>
      </c>
      <c r="AP6" s="12" t="s">
        <v>0</v>
      </c>
      <c r="AQ6" s="12" t="s">
        <v>0</v>
      </c>
      <c r="AR6" s="12" t="s">
        <v>0</v>
      </c>
      <c r="AS6" s="12" t="s">
        <v>0</v>
      </c>
      <c r="AT6" s="12" t="s">
        <v>0</v>
      </c>
      <c r="AU6" s="12" t="s">
        <v>0</v>
      </c>
      <c r="AV6" s="12" t="s">
        <v>0</v>
      </c>
      <c r="AW6" s="12" t="s">
        <v>0</v>
      </c>
      <c r="AX6" s="12" t="s">
        <v>0</v>
      </c>
      <c r="AY6" s="12" t="s">
        <v>0</v>
      </c>
      <c r="AZ6" s="12" t="s">
        <v>0</v>
      </c>
      <c r="BA6" s="12" t="s">
        <v>0</v>
      </c>
      <c r="BB6" s="12" t="s">
        <v>0</v>
      </c>
      <c r="BC6" s="12" t="s">
        <v>0</v>
      </c>
      <c r="BD6" s="12" t="s">
        <v>0</v>
      </c>
      <c r="BE6" s="12" t="str">
        <f>IF(ISERROR(+VLOOKUP(CONCATENATE(BE$9,"nom"),'[1]CADRE RESULTATS'!$H:$AA,14,FALSE)),"",+VLOOKUP(CONCATENATE(BE$9,"nom"),'[1]CADRE RESULTATS'!$H:$AA,14,FALSE))</f>
        <v/>
      </c>
    </row>
    <row r="7" spans="1:57" x14ac:dyDescent="0.35">
      <c r="C7" s="13" t="s">
        <v>5</v>
      </c>
      <c r="G7"/>
      <c r="R7" s="14">
        <f>IF(ISERROR(+VLOOKUP(CONCATENATE(R$9,"nom"),'[1]CADRE RESULTATS'!$H:$AA,15,FALSE)),"",+VLOOKUP(CONCATENATE(R$9,"nom"),'[1]CADRE RESULTATS'!$H:$AA,15,FALSE))</f>
        <v>6</v>
      </c>
      <c r="S7" s="14">
        <f>IF(ISERROR(+VLOOKUP(CONCATENATE(S$9,"nom"),'[1]CADRE RESULTATS'!$H:$AA,15,FALSE)),"",+VLOOKUP(CONCATENATE(S$9,"nom"),'[1]CADRE RESULTATS'!$H:$AA,15,FALSE))</f>
        <v>6</v>
      </c>
      <c r="T7" s="14">
        <f>IF(ISERROR(+VLOOKUP(CONCATENATE(T$9,"nom"),'[1]CADRE RESULTATS'!$H:$AA,15,FALSE)),"",+VLOOKUP(CONCATENATE(T$9,"nom"),'[1]CADRE RESULTATS'!$H:$AA,15,FALSE))</f>
        <v>9</v>
      </c>
      <c r="U7" s="14">
        <f>IF(ISERROR(+VLOOKUP(CONCATENATE(U$9,"nom"),'[1]CADRE RESULTATS'!$H:$AA,15,FALSE)),"",+VLOOKUP(CONCATENATE(U$9,"nom"),'[1]CADRE RESULTATS'!$H:$AA,15,FALSE))</f>
        <v>12</v>
      </c>
      <c r="V7" s="14" t="str">
        <f>IF(ISERROR(+VLOOKUP(CONCATENATE(V$9,"nom"),'[1]CADRE RESULTATS'!$H:$AA,15,FALSE)),"",+VLOOKUP(CONCATENATE(V$9,"nom"),'[1]CADRE RESULTATS'!$H:$AA,15,FALSE))</f>
        <v/>
      </c>
      <c r="W7" s="14">
        <f>IF(ISERROR(+VLOOKUP(CONCATENATE(W$9,"nom"),'[1]CADRE RESULTATS'!$H:$AA,15,FALSE)),"",+VLOOKUP(CONCATENATE(W$9,"nom"),'[1]CADRE RESULTATS'!$H:$AA,15,FALSE))</f>
        <v>12</v>
      </c>
      <c r="X7" s="14">
        <f>IF(ISERROR(+VLOOKUP(CONCATENATE(X$9,"nom"),'[1]CADRE RESULTATS'!$H:$AA,15,FALSE)),"",+VLOOKUP(CONCATENATE(X$9,"nom"),'[1]CADRE RESULTATS'!$H:$AA,15,FALSE))</f>
        <v>6</v>
      </c>
      <c r="Y7" s="14">
        <f>IF(ISERROR(+VLOOKUP(CONCATENATE(Y$9,"nom"),'[1]CADRE RESULTATS'!$H:$AA,15,FALSE)),"",+VLOOKUP(CONCATENATE(Y$9,"nom"),'[1]CADRE RESULTATS'!$H:$AA,15,FALSE))</f>
        <v>12</v>
      </c>
      <c r="Z7" s="14">
        <f>IF(ISERROR(+VLOOKUP(CONCATENATE(Z$9,"nom"),'[1]CADRE RESULTATS'!$H:$AA,15,FALSE)),"",+VLOOKUP(CONCATENATE(Z$9,"nom"),'[1]CADRE RESULTATS'!$H:$AA,15,FALSE))</f>
        <v>16</v>
      </c>
      <c r="AA7" s="14">
        <f>IF(ISERROR(+VLOOKUP(CONCATENATE(AA$9,"nom"),'[1]CADRE RESULTATS'!$H:$AA,15,FALSE)),"",+VLOOKUP(CONCATENATE(AA$9,"nom"),'[1]CADRE RESULTATS'!$H:$AA,15,FALSE))</f>
        <v>12</v>
      </c>
      <c r="AB7" s="14">
        <f>IF(ISERROR(+VLOOKUP(CONCATENATE(AB$9,"nom"),'[1]CADRE RESULTATS'!$H:$AA,15,FALSE)),"",+VLOOKUP(CONCATENATE(AB$9,"nom"),'[1]CADRE RESULTATS'!$H:$AA,15,FALSE))</f>
        <v>12</v>
      </c>
      <c r="AC7" s="14">
        <f>IF(ISERROR(+VLOOKUP(CONCATENATE(AC$9,"nom"),'[1]CADRE RESULTATS'!$H:$AA,15,FALSE)),"",+VLOOKUP(CONCATENATE(AC$9,"nom"),'[1]CADRE RESULTATS'!$H:$AA,15,FALSE))</f>
        <v>9</v>
      </c>
      <c r="AD7" s="14" t="str">
        <f>IF(ISERROR(+VLOOKUP(CONCATENATE(AD$9,"nom"),'[1]CADRE RESULTATS'!$H:$AA,15,FALSE)),"",+VLOOKUP(CONCATENATE(AD$9,"nom"),'[1]CADRE RESULTATS'!$H:$AA,15,FALSE))</f>
        <v/>
      </c>
      <c r="AE7" s="14">
        <f>IF(ISERROR(+VLOOKUP(CONCATENATE(AE$9,"nom"),'[1]CADRE RESULTATS'!$H:$AA,15,FALSE)),"",+VLOOKUP(CONCATENATE(AE$9,"nom"),'[1]CADRE RESULTATS'!$H:$AA,15,FALSE))</f>
        <v>12</v>
      </c>
      <c r="AF7" s="14" t="s">
        <v>0</v>
      </c>
      <c r="AG7" s="14" t="s">
        <v>0</v>
      </c>
      <c r="AH7" s="14" t="s">
        <v>0</v>
      </c>
      <c r="AI7" s="14" t="s">
        <v>0</v>
      </c>
      <c r="AJ7" s="14" t="s">
        <v>0</v>
      </c>
      <c r="AK7" s="14" t="s">
        <v>0</v>
      </c>
      <c r="AL7" s="14" t="s">
        <v>0</v>
      </c>
      <c r="AM7" s="14" t="s">
        <v>0</v>
      </c>
      <c r="AN7" s="14" t="s">
        <v>0</v>
      </c>
      <c r="AO7" s="14" t="s">
        <v>0</v>
      </c>
      <c r="AP7" s="14" t="s">
        <v>0</v>
      </c>
      <c r="AQ7" s="14" t="s">
        <v>0</v>
      </c>
      <c r="AR7" s="14" t="s">
        <v>0</v>
      </c>
      <c r="AS7" s="14" t="s">
        <v>0</v>
      </c>
      <c r="AT7" s="14" t="s">
        <v>0</v>
      </c>
      <c r="AU7" s="14" t="s">
        <v>0</v>
      </c>
      <c r="AV7" s="14" t="s">
        <v>0</v>
      </c>
      <c r="AW7" s="14" t="s">
        <v>0</v>
      </c>
      <c r="AX7" s="14" t="s">
        <v>0</v>
      </c>
      <c r="AY7" s="14" t="s">
        <v>0</v>
      </c>
      <c r="AZ7" s="14" t="s">
        <v>0</v>
      </c>
      <c r="BA7" s="14" t="s">
        <v>0</v>
      </c>
      <c r="BB7" s="14" t="s">
        <v>0</v>
      </c>
      <c r="BC7" s="14" t="s">
        <v>0</v>
      </c>
      <c r="BD7" s="14" t="s">
        <v>0</v>
      </c>
      <c r="BE7" s="14" t="str">
        <f>IF(ISERROR(+VLOOKUP(CONCATENATE(BE$9,"nom"),'[1]CADRE RESULTATS'!$H:$AA,15,FALSE)),"",+VLOOKUP(CONCATENATE(BE$9,"nom"),'[1]CADRE RESULTATS'!$H:$AA,15,FALSE))</f>
        <v/>
      </c>
    </row>
    <row r="8" spans="1:57" ht="19" thickBot="1" x14ac:dyDescent="0.5">
      <c r="A8" s="15"/>
      <c r="B8" s="16" t="s">
        <v>6</v>
      </c>
      <c r="C8" s="15"/>
      <c r="D8" s="15"/>
      <c r="E8" s="17"/>
      <c r="F8" s="15"/>
      <c r="G8" s="15"/>
      <c r="H8" s="15"/>
      <c r="I8" s="15"/>
      <c r="J8" s="15"/>
      <c r="K8" s="15"/>
      <c r="L8" s="18"/>
      <c r="M8" s="19"/>
      <c r="N8" s="18"/>
      <c r="O8" s="20"/>
      <c r="Q8" s="21"/>
      <c r="R8" s="22">
        <f>IF(ISERROR(+VLOOKUP(CONCATENATE(R$9,"nom"),'[1]CADRE RESULTATS'!$H:$AA,12,FALSE)),"",+VLOOKUP(CONCATENATE(R$9,"nom"),'[1]CADRE RESULTATS'!$H:$AA,12,FALSE))</f>
        <v>141</v>
      </c>
      <c r="S8" s="22">
        <f>IF(ISERROR(+VLOOKUP(CONCATENATE(S$9,"nom"),'[1]CADRE RESULTATS'!$H:$AA,12,FALSE)),"",+VLOOKUP(CONCATENATE(S$9,"nom"),'[1]CADRE RESULTATS'!$H:$AA,12,FALSE))</f>
        <v>141</v>
      </c>
      <c r="T8" s="22">
        <f>IF(ISERROR(+VLOOKUP(CONCATENATE(T$9,"nom"),'[1]CADRE RESULTATS'!$H:$AA,12,FALSE)),"",+VLOOKUP(CONCATENATE(T$9,"nom"),'[1]CADRE RESULTATS'!$H:$AA,12,FALSE))</f>
        <v>226</v>
      </c>
      <c r="U8" s="22">
        <f>IF(ISERROR(+VLOOKUP(CONCATENATE(U$9,"nom"),'[1]CADRE RESULTATS'!$H:$AA,12,FALSE)),"",+VLOOKUP(CONCATENATE(U$9,"nom"),'[1]CADRE RESULTATS'!$H:$AA,12,FALSE))</f>
        <v>263</v>
      </c>
      <c r="V8" s="22" t="str">
        <f>IF(ISERROR(+VLOOKUP(CONCATENATE(V$9,"nom"),'[1]CADRE RESULTATS'!$H:$AA,12,FALSE)),"",+VLOOKUP(CONCATENATE(V$9,"nom"),'[1]CADRE RESULTATS'!$H:$AA,12,FALSE))</f>
        <v/>
      </c>
      <c r="W8" s="22">
        <f>IF(ISERROR(+VLOOKUP(CONCATENATE(W$9,"nom"),'[1]CADRE RESULTATS'!$H:$AA,12,FALSE)),"",+VLOOKUP(CONCATENATE(W$9,"nom"),'[1]CADRE RESULTATS'!$H:$AA,12,FALSE))</f>
        <v>311</v>
      </c>
      <c r="X8" s="22">
        <f>IF(ISERROR(+VLOOKUP(CONCATENATE(X$9,"nom"),'[1]CADRE RESULTATS'!$H:$AA,12,FALSE)),"",+VLOOKUP(CONCATENATE(X$9,"nom"),'[1]CADRE RESULTATS'!$H:$AA,12,FALSE))</f>
        <v>141</v>
      </c>
      <c r="Y8" s="22">
        <f>IF(ISERROR(+VLOOKUP(CONCATENATE(Y$9,"nom"),'[1]CADRE RESULTATS'!$H:$AA,12,FALSE)),"",+VLOOKUP(CONCATENATE(Y$9,"nom"),'[1]CADRE RESULTATS'!$H:$AA,12,FALSE))</f>
        <v>311</v>
      </c>
      <c r="Z8" s="22">
        <f>IF(ISERROR(+VLOOKUP(CONCATENATE(Z$9,"nom"),'[1]CADRE RESULTATS'!$H:$AA,12,FALSE)),"",+VLOOKUP(CONCATENATE(Z$9,"nom"),'[1]CADRE RESULTATS'!$H:$AA,12,FALSE))</f>
        <v>444</v>
      </c>
      <c r="AA8" s="22">
        <f>IF(ISERROR(+VLOOKUP(CONCATENATE(AA$9,"nom"),'[1]CADRE RESULTATS'!$H:$AA,12,FALSE)),"",+VLOOKUP(CONCATENATE(AA$9,"nom"),'[1]CADRE RESULTATS'!$H:$AA,12,FALSE))</f>
        <v>263</v>
      </c>
      <c r="AB8" s="22">
        <f>IF(ISERROR(+VLOOKUP(CONCATENATE(AB$9,"nom"),'[1]CADRE RESULTATS'!$H:$AA,12,FALSE)),"",+VLOOKUP(CONCATENATE(AB$9,"nom"),'[1]CADRE RESULTATS'!$H:$AA,12,FALSE))</f>
        <v>321</v>
      </c>
      <c r="AC8" s="22">
        <f>IF(ISERROR(+VLOOKUP(CONCATENATE(AC$9,"nom"),'[1]CADRE RESULTATS'!$H:$AA,12,FALSE)),"",+VLOOKUP(CONCATENATE(AC$9,"nom"),'[1]CADRE RESULTATS'!$H:$AA,12,FALSE))</f>
        <v>226</v>
      </c>
      <c r="AD8" s="22" t="str">
        <f>IF(ISERROR(+VLOOKUP(CONCATENATE(AD$9,"nom"),'[1]CADRE RESULTATS'!$H:$AA,12,FALSE)),"",+VLOOKUP(CONCATENATE(AD$9,"nom"),'[1]CADRE RESULTATS'!$H:$AA,12,FALSE))</f>
        <v/>
      </c>
      <c r="AE8" s="22">
        <f>IF(ISERROR(+VLOOKUP(CONCATENATE(AE$9,"nom"),'[1]CADRE RESULTATS'!$H:$AA,12,FALSE)),"",+VLOOKUP(CONCATENATE(AE$9,"nom"),'[1]CADRE RESULTATS'!$H:$AA,12,FALSE))</f>
        <v>321</v>
      </c>
      <c r="AF8" s="22" t="str">
        <f>IF(ISERROR(+VLOOKUP(CONCATENATE(AF$9,"nom"),'[1]CADRE RESULTATS'!$H:$AA,12,FALSE)),"",+VLOOKUP(CONCATENATE(AF$9,"nom"),'[1]CADRE RESULTATS'!$H:$AA,12,FALSE))</f>
        <v/>
      </c>
      <c r="AG8" s="22" t="str">
        <f>IF(ISERROR(+VLOOKUP(CONCATENATE(AG$9,"nom"),'[1]CADRE RESULTATS'!$H:$AA,12,FALSE)),"",+VLOOKUP(CONCATENATE(AG$9,"nom"),'[1]CADRE RESULTATS'!$H:$AA,12,FALSE))</f>
        <v/>
      </c>
      <c r="AH8" s="22" t="s">
        <v>0</v>
      </c>
      <c r="AI8" s="22" t="s">
        <v>0</v>
      </c>
      <c r="AJ8" s="22" t="s">
        <v>0</v>
      </c>
      <c r="AK8" s="22" t="s">
        <v>0</v>
      </c>
      <c r="AL8" s="22" t="s">
        <v>0</v>
      </c>
      <c r="AM8" s="22" t="s">
        <v>0</v>
      </c>
      <c r="AN8" s="22" t="s">
        <v>0</v>
      </c>
      <c r="AO8" s="22" t="s">
        <v>0</v>
      </c>
      <c r="AP8" s="22" t="s">
        <v>0</v>
      </c>
      <c r="AQ8" s="22" t="s">
        <v>0</v>
      </c>
      <c r="AR8" s="22" t="s">
        <v>0</v>
      </c>
      <c r="AS8" s="22" t="s">
        <v>0</v>
      </c>
      <c r="AT8" s="22" t="s">
        <v>0</v>
      </c>
      <c r="AU8" s="22" t="s">
        <v>0</v>
      </c>
      <c r="AV8" s="22" t="s">
        <v>0</v>
      </c>
      <c r="AW8" s="22" t="s">
        <v>0</v>
      </c>
      <c r="AX8" s="22" t="s">
        <v>0</v>
      </c>
      <c r="AY8" s="22" t="s">
        <v>0</v>
      </c>
      <c r="AZ8" s="22" t="s">
        <v>0</v>
      </c>
      <c r="BA8" s="22" t="s">
        <v>0</v>
      </c>
      <c r="BB8" s="22" t="s">
        <v>0</v>
      </c>
      <c r="BC8" s="22" t="s">
        <v>0</v>
      </c>
      <c r="BD8" s="22" t="s">
        <v>0</v>
      </c>
      <c r="BE8" s="22"/>
    </row>
    <row r="9" spans="1:57" ht="18.5" x14ac:dyDescent="0.35">
      <c r="A9" s="15"/>
      <c r="B9" s="15"/>
      <c r="C9" s="15"/>
      <c r="D9" s="15"/>
      <c r="E9" s="17"/>
      <c r="F9" s="15"/>
      <c r="G9" s="15"/>
      <c r="H9" s="15"/>
      <c r="I9" s="15"/>
      <c r="J9" s="15"/>
      <c r="K9" s="15"/>
      <c r="L9" s="18"/>
      <c r="M9" s="19"/>
      <c r="N9" s="18"/>
      <c r="O9" s="20"/>
      <c r="Q9" s="21"/>
      <c r="R9" s="23">
        <v>1</v>
      </c>
      <c r="S9" s="23">
        <v>2</v>
      </c>
      <c r="T9" s="23">
        <v>3</v>
      </c>
      <c r="U9" s="23">
        <v>4</v>
      </c>
      <c r="V9" s="24">
        <v>5</v>
      </c>
      <c r="W9" s="23">
        <v>6</v>
      </c>
      <c r="X9" s="23">
        <v>7</v>
      </c>
      <c r="Y9" s="23">
        <v>8</v>
      </c>
      <c r="Z9" s="23">
        <v>9</v>
      </c>
      <c r="AA9" s="23">
        <v>10</v>
      </c>
      <c r="AB9" s="23">
        <v>11</v>
      </c>
      <c r="AC9" s="23">
        <v>12</v>
      </c>
      <c r="AD9" s="24">
        <v>13</v>
      </c>
      <c r="AE9" s="23">
        <v>14</v>
      </c>
      <c r="AF9" s="24">
        <v>15</v>
      </c>
      <c r="AG9" s="24">
        <v>16</v>
      </c>
      <c r="AH9" s="24">
        <v>17</v>
      </c>
      <c r="AI9" s="24">
        <v>18</v>
      </c>
      <c r="AJ9" s="24">
        <v>19</v>
      </c>
      <c r="AK9" s="24">
        <v>20</v>
      </c>
      <c r="AL9" s="24">
        <v>21</v>
      </c>
      <c r="AM9" s="24">
        <v>22</v>
      </c>
      <c r="AN9" s="24">
        <v>23</v>
      </c>
      <c r="AO9" s="24">
        <v>24</v>
      </c>
      <c r="AP9" s="24">
        <v>25</v>
      </c>
      <c r="AQ9" s="24">
        <v>26</v>
      </c>
      <c r="AR9" s="24">
        <v>27</v>
      </c>
      <c r="AS9" s="24">
        <v>28</v>
      </c>
      <c r="AT9" s="24">
        <v>29</v>
      </c>
      <c r="AU9" s="24">
        <v>30</v>
      </c>
      <c r="AV9" s="24">
        <v>31</v>
      </c>
      <c r="AW9" s="24">
        <v>32</v>
      </c>
      <c r="AX9" s="24">
        <v>33</v>
      </c>
      <c r="AY9" s="24">
        <v>34</v>
      </c>
      <c r="AZ9" s="24">
        <v>35</v>
      </c>
      <c r="BA9" s="24">
        <v>36</v>
      </c>
      <c r="BB9" s="24">
        <v>37</v>
      </c>
      <c r="BC9" s="24">
        <v>38</v>
      </c>
      <c r="BD9" s="24">
        <v>39</v>
      </c>
      <c r="BE9" s="24">
        <v>40</v>
      </c>
    </row>
    <row r="10" spans="1:57" ht="19" thickBot="1" x14ac:dyDescent="0.5">
      <c r="A10" s="15"/>
      <c r="B10" s="15"/>
      <c r="C10" s="15"/>
      <c r="D10" s="15"/>
      <c r="E10" s="17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25">
        <f>SUM(R12:R423)</f>
        <v>141</v>
      </c>
      <c r="S10" s="25">
        <f t="shared" ref="S10:AG10" si="0">SUM(S12:S423)</f>
        <v>141</v>
      </c>
      <c r="T10" s="25">
        <f t="shared" si="0"/>
        <v>226</v>
      </c>
      <c r="U10" s="25">
        <f t="shared" si="0"/>
        <v>263</v>
      </c>
      <c r="V10" s="25">
        <f t="shared" si="0"/>
        <v>0</v>
      </c>
      <c r="W10" s="25">
        <f t="shared" si="0"/>
        <v>311</v>
      </c>
      <c r="X10" s="25">
        <f t="shared" si="0"/>
        <v>141</v>
      </c>
      <c r="Y10" s="25">
        <f t="shared" si="0"/>
        <v>311</v>
      </c>
      <c r="Z10" s="25">
        <f t="shared" si="0"/>
        <v>444</v>
      </c>
      <c r="AA10" s="25">
        <f t="shared" si="0"/>
        <v>263</v>
      </c>
      <c r="AB10" s="25">
        <f t="shared" si="0"/>
        <v>321</v>
      </c>
      <c r="AC10" s="25">
        <f t="shared" si="0"/>
        <v>226</v>
      </c>
      <c r="AD10" s="25">
        <f t="shared" si="0"/>
        <v>0</v>
      </c>
      <c r="AE10" s="25">
        <f>SUM(AE12:AE423)</f>
        <v>321</v>
      </c>
      <c r="AF10" s="25">
        <f t="shared" si="0"/>
        <v>0</v>
      </c>
      <c r="AG10" s="25">
        <f t="shared" si="0"/>
        <v>0</v>
      </c>
      <c r="AH10" s="25">
        <v>0</v>
      </c>
      <c r="AI10" s="25">
        <v>0</v>
      </c>
      <c r="AJ10" s="25">
        <v>0</v>
      </c>
      <c r="AK10" s="25">
        <v>0</v>
      </c>
      <c r="AL10" s="25">
        <v>0</v>
      </c>
      <c r="AM10" s="25">
        <v>0</v>
      </c>
      <c r="AN10" s="25">
        <v>0</v>
      </c>
      <c r="AO10" s="25">
        <v>0</v>
      </c>
      <c r="AP10" s="25">
        <v>0</v>
      </c>
      <c r="AQ10" s="25">
        <v>0</v>
      </c>
      <c r="AR10" s="25">
        <v>0</v>
      </c>
      <c r="AS10" s="25">
        <v>0</v>
      </c>
      <c r="AT10" s="25">
        <v>0</v>
      </c>
      <c r="AU10" s="25">
        <v>0</v>
      </c>
      <c r="AV10" s="25">
        <v>0</v>
      </c>
      <c r="AW10" s="25">
        <v>0</v>
      </c>
      <c r="AX10" s="25">
        <v>0</v>
      </c>
      <c r="AY10" s="25">
        <v>0</v>
      </c>
      <c r="AZ10" s="25">
        <v>0</v>
      </c>
      <c r="BA10" s="25">
        <v>0</v>
      </c>
      <c r="BB10" s="25">
        <v>0</v>
      </c>
      <c r="BC10" s="25">
        <v>0</v>
      </c>
      <c r="BD10" s="25">
        <v>0</v>
      </c>
      <c r="BE10" s="25">
        <f>SUM(BE12:BE41)</f>
        <v>0</v>
      </c>
    </row>
    <row r="11" spans="1:57" ht="53" thickBot="1" x14ac:dyDescent="0.5">
      <c r="A11" s="26" t="s">
        <v>7</v>
      </c>
      <c r="B11" s="26" t="s">
        <v>8</v>
      </c>
      <c r="C11" s="26" t="s">
        <v>9</v>
      </c>
      <c r="D11" s="26" t="s">
        <v>10</v>
      </c>
      <c r="E11" s="27" t="s">
        <v>11</v>
      </c>
      <c r="F11" s="26" t="s">
        <v>12</v>
      </c>
      <c r="G11" s="28" t="s">
        <v>13</v>
      </c>
      <c r="H11" s="26" t="s">
        <v>14</v>
      </c>
      <c r="I11" s="26" t="s">
        <v>13</v>
      </c>
      <c r="J11" s="29" t="s">
        <v>15</v>
      </c>
      <c r="K11" s="29"/>
      <c r="L11" s="30" t="s">
        <v>16</v>
      </c>
      <c r="M11" s="30" t="s">
        <v>17</v>
      </c>
      <c r="N11" s="30" t="s">
        <v>18</v>
      </c>
      <c r="O11" s="30" t="s">
        <v>19</v>
      </c>
      <c r="P11" s="30" t="s">
        <v>20</v>
      </c>
      <c r="Q11" s="31" t="s">
        <v>21</v>
      </c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</row>
    <row r="12" spans="1:57" ht="27.5" customHeight="1" thickBot="1" x14ac:dyDescent="0.5">
      <c r="A12" s="34">
        <v>125457</v>
      </c>
      <c r="B12" s="35" t="s">
        <v>22</v>
      </c>
      <c r="C12" s="36" t="s">
        <v>23</v>
      </c>
      <c r="D12" s="36">
        <v>1</v>
      </c>
      <c r="E12" s="37">
        <v>18.84</v>
      </c>
      <c r="F12" s="36">
        <v>22</v>
      </c>
      <c r="G12" s="36" t="s">
        <v>24</v>
      </c>
      <c r="H12" s="38" t="s">
        <v>25</v>
      </c>
      <c r="I12" s="39" t="s">
        <v>24</v>
      </c>
      <c r="J12" s="40"/>
      <c r="K12" s="41">
        <v>1</v>
      </c>
      <c r="L12" s="42" t="s">
        <v>23</v>
      </c>
      <c r="M12" s="43">
        <v>18.84</v>
      </c>
      <c r="N12" s="44">
        <v>4</v>
      </c>
      <c r="O12" s="44">
        <v>157</v>
      </c>
      <c r="P12" s="45">
        <v>157</v>
      </c>
      <c r="Q12" s="46"/>
      <c r="R12" s="47">
        <v>28</v>
      </c>
      <c r="S12" s="47">
        <v>31</v>
      </c>
      <c r="T12" s="47">
        <v>0</v>
      </c>
      <c r="U12" s="47">
        <v>0</v>
      </c>
      <c r="V12" s="47">
        <v>0</v>
      </c>
      <c r="W12" s="47">
        <v>44</v>
      </c>
      <c r="X12" s="47">
        <v>0</v>
      </c>
      <c r="Y12" s="47">
        <v>0</v>
      </c>
      <c r="Z12" s="47">
        <v>54</v>
      </c>
      <c r="AA12" s="47">
        <v>0</v>
      </c>
      <c r="AB12" s="47">
        <v>0</v>
      </c>
      <c r="AC12" s="47">
        <v>0</v>
      </c>
      <c r="AD12" s="47">
        <v>0</v>
      </c>
      <c r="AE12" s="47">
        <v>0</v>
      </c>
      <c r="AF12" s="47">
        <v>0</v>
      </c>
      <c r="AG12" s="47">
        <v>0</v>
      </c>
      <c r="AH12" s="47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47">
        <v>0</v>
      </c>
      <c r="AQ12" s="47">
        <v>0</v>
      </c>
      <c r="AR12" s="47">
        <v>0</v>
      </c>
      <c r="AS12" s="47">
        <v>0</v>
      </c>
      <c r="AT12" s="47">
        <v>0</v>
      </c>
      <c r="AU12" s="47">
        <v>0</v>
      </c>
      <c r="AV12" s="47">
        <v>0</v>
      </c>
      <c r="AW12" s="47">
        <v>0</v>
      </c>
      <c r="AX12" s="47">
        <v>0</v>
      </c>
      <c r="AY12" s="47">
        <v>0</v>
      </c>
      <c r="AZ12" s="47">
        <v>0</v>
      </c>
      <c r="BA12" s="47">
        <v>0</v>
      </c>
      <c r="BB12" s="47">
        <v>0</v>
      </c>
      <c r="BC12" s="47">
        <v>0</v>
      </c>
      <c r="BD12" s="47">
        <v>0</v>
      </c>
      <c r="BE12" s="47">
        <v>0</v>
      </c>
    </row>
    <row r="13" spans="1:57" ht="15" customHeight="1" thickBot="1" x14ac:dyDescent="0.5">
      <c r="A13" s="48">
        <v>144779</v>
      </c>
      <c r="B13" s="49" t="s">
        <v>26</v>
      </c>
      <c r="C13" s="50" t="s">
        <v>27</v>
      </c>
      <c r="D13" s="50">
        <v>0</v>
      </c>
      <c r="E13" s="51">
        <v>11.37</v>
      </c>
      <c r="F13" s="50">
        <v>16</v>
      </c>
      <c r="G13" s="50" t="s">
        <v>28</v>
      </c>
      <c r="H13" s="52" t="s">
        <v>25</v>
      </c>
      <c r="I13" s="39" t="s">
        <v>28</v>
      </c>
      <c r="J13" s="53">
        <v>18</v>
      </c>
      <c r="K13" s="41">
        <v>1</v>
      </c>
      <c r="L13" s="42" t="s">
        <v>27</v>
      </c>
      <c r="M13" s="43">
        <v>11.37</v>
      </c>
      <c r="N13" s="44">
        <v>3</v>
      </c>
      <c r="O13" s="44">
        <v>100</v>
      </c>
      <c r="P13" s="45">
        <v>100</v>
      </c>
      <c r="Q13" s="46"/>
      <c r="R13" s="47">
        <v>25</v>
      </c>
      <c r="S13" s="47">
        <v>28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47</v>
      </c>
      <c r="AA13" s="47">
        <v>0</v>
      </c>
      <c r="AB13" s="47">
        <v>0</v>
      </c>
      <c r="AC13" s="47">
        <v>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0</v>
      </c>
      <c r="AP13" s="47">
        <v>0</v>
      </c>
      <c r="AQ13" s="47">
        <v>0</v>
      </c>
      <c r="AR13" s="47">
        <v>0</v>
      </c>
      <c r="AS13" s="47">
        <v>0</v>
      </c>
      <c r="AT13" s="47">
        <v>0</v>
      </c>
      <c r="AU13" s="47">
        <v>0</v>
      </c>
      <c r="AV13" s="47">
        <v>0</v>
      </c>
      <c r="AW13" s="47">
        <v>0</v>
      </c>
      <c r="AX13" s="47">
        <v>0</v>
      </c>
      <c r="AY13" s="47">
        <v>0</v>
      </c>
      <c r="AZ13" s="47">
        <v>0</v>
      </c>
      <c r="BA13" s="47">
        <v>0</v>
      </c>
      <c r="BB13" s="47">
        <v>0</v>
      </c>
      <c r="BC13" s="47">
        <v>0</v>
      </c>
      <c r="BD13" s="47">
        <v>0</v>
      </c>
      <c r="BE13" s="47">
        <v>0</v>
      </c>
    </row>
    <row r="14" spans="1:57" ht="15" customHeight="1" thickBot="1" x14ac:dyDescent="0.5">
      <c r="A14" s="48">
        <v>22476</v>
      </c>
      <c r="B14" s="49" t="s">
        <v>29</v>
      </c>
      <c r="C14" s="50" t="s">
        <v>30</v>
      </c>
      <c r="D14" s="50">
        <v>1</v>
      </c>
      <c r="E14" s="51">
        <v>8.59</v>
      </c>
      <c r="F14" s="50">
        <v>32</v>
      </c>
      <c r="G14" s="50" t="s">
        <v>24</v>
      </c>
      <c r="H14" s="52" t="s">
        <v>25</v>
      </c>
      <c r="I14" s="39" t="s">
        <v>24</v>
      </c>
      <c r="J14" s="40"/>
      <c r="K14" s="41">
        <v>1</v>
      </c>
      <c r="L14" s="42" t="s">
        <v>30</v>
      </c>
      <c r="M14" s="43">
        <v>8.59</v>
      </c>
      <c r="N14" s="44">
        <v>6</v>
      </c>
      <c r="O14" s="44">
        <v>218</v>
      </c>
      <c r="P14" s="45">
        <v>162</v>
      </c>
      <c r="Q14" s="46"/>
      <c r="R14" s="47">
        <v>31</v>
      </c>
      <c r="S14" s="47">
        <v>25</v>
      </c>
      <c r="T14" s="47">
        <v>0</v>
      </c>
      <c r="U14" s="47">
        <v>0</v>
      </c>
      <c r="V14" s="47">
        <v>0</v>
      </c>
      <c r="W14" s="47">
        <v>34</v>
      </c>
      <c r="X14" s="47">
        <v>0</v>
      </c>
      <c r="Y14" s="47">
        <v>0</v>
      </c>
      <c r="Z14" s="47">
        <v>50</v>
      </c>
      <c r="AA14" s="47">
        <v>37</v>
      </c>
      <c r="AB14" s="47">
        <v>0</v>
      </c>
      <c r="AC14" s="47">
        <v>0</v>
      </c>
      <c r="AD14" s="47">
        <v>0</v>
      </c>
      <c r="AE14" s="47">
        <v>41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47">
        <v>0</v>
      </c>
      <c r="AQ14" s="47">
        <v>0</v>
      </c>
      <c r="AR14" s="47">
        <v>0</v>
      </c>
      <c r="AS14" s="47">
        <v>0</v>
      </c>
      <c r="AT14" s="47">
        <v>0</v>
      </c>
      <c r="AU14" s="47">
        <v>0</v>
      </c>
      <c r="AV14" s="47">
        <v>0</v>
      </c>
      <c r="AW14" s="47">
        <v>0</v>
      </c>
      <c r="AX14" s="47">
        <v>0</v>
      </c>
      <c r="AY14" s="47">
        <v>0</v>
      </c>
      <c r="AZ14" s="47">
        <v>0</v>
      </c>
      <c r="BA14" s="47">
        <v>0</v>
      </c>
      <c r="BB14" s="47">
        <v>0</v>
      </c>
      <c r="BC14" s="47">
        <v>0</v>
      </c>
      <c r="BD14" s="47">
        <v>0</v>
      </c>
      <c r="BE14" s="47">
        <v>0</v>
      </c>
    </row>
    <row r="15" spans="1:57" ht="15" customHeight="1" thickBot="1" x14ac:dyDescent="0.5">
      <c r="A15" s="48">
        <v>22067</v>
      </c>
      <c r="B15" s="49" t="s">
        <v>31</v>
      </c>
      <c r="C15" s="50" t="s">
        <v>30</v>
      </c>
      <c r="D15" s="50">
        <v>1</v>
      </c>
      <c r="E15" s="51">
        <v>5.51</v>
      </c>
      <c r="F15" s="50">
        <v>18</v>
      </c>
      <c r="G15" s="50" t="s">
        <v>32</v>
      </c>
      <c r="H15" s="52" t="s">
        <v>25</v>
      </c>
      <c r="I15" s="39" t="s">
        <v>32</v>
      </c>
      <c r="J15" s="40"/>
      <c r="K15" s="41">
        <v>2</v>
      </c>
      <c r="L15" s="42" t="s">
        <v>30</v>
      </c>
      <c r="M15" s="43">
        <v>5.51</v>
      </c>
      <c r="N15" s="44">
        <v>4</v>
      </c>
      <c r="O15" s="44">
        <v>154</v>
      </c>
      <c r="P15" s="45">
        <v>154</v>
      </c>
      <c r="Q15" s="46"/>
      <c r="R15" s="47">
        <v>0</v>
      </c>
      <c r="S15" s="47">
        <v>0</v>
      </c>
      <c r="T15" s="47">
        <v>0</v>
      </c>
      <c r="U15" s="47">
        <v>33</v>
      </c>
      <c r="V15" s="47">
        <v>0</v>
      </c>
      <c r="W15" s="47">
        <v>38</v>
      </c>
      <c r="X15" s="47">
        <v>0</v>
      </c>
      <c r="Y15" s="47">
        <v>0</v>
      </c>
      <c r="Z15" s="47">
        <v>43</v>
      </c>
      <c r="AA15" s="47">
        <v>40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47">
        <v>0</v>
      </c>
      <c r="AY15" s="47">
        <v>0</v>
      </c>
      <c r="AZ15" s="47">
        <v>0</v>
      </c>
      <c r="BA15" s="47">
        <v>0</v>
      </c>
      <c r="BB15" s="47">
        <v>0</v>
      </c>
      <c r="BC15" s="47">
        <v>0</v>
      </c>
      <c r="BD15" s="47">
        <v>0</v>
      </c>
      <c r="BE15" s="47">
        <v>0</v>
      </c>
    </row>
    <row r="16" spans="1:57" ht="15" customHeight="1" thickBot="1" x14ac:dyDescent="0.5">
      <c r="A16" s="48">
        <v>21821</v>
      </c>
      <c r="B16" s="49" t="s">
        <v>33</v>
      </c>
      <c r="C16" s="50" t="s">
        <v>30</v>
      </c>
      <c r="D16" s="50">
        <v>1</v>
      </c>
      <c r="E16" s="51">
        <v>6.02</v>
      </c>
      <c r="F16" s="50">
        <v>14</v>
      </c>
      <c r="G16" s="50" t="s">
        <v>34</v>
      </c>
      <c r="H16" s="52" t="s">
        <v>25</v>
      </c>
      <c r="I16" s="39" t="s">
        <v>34</v>
      </c>
      <c r="J16" s="40"/>
      <c r="K16" s="41">
        <v>3</v>
      </c>
      <c r="L16" s="42" t="s">
        <v>30</v>
      </c>
      <c r="M16" s="43">
        <v>6.02</v>
      </c>
      <c r="N16" s="44">
        <v>4</v>
      </c>
      <c r="O16" s="44">
        <v>122</v>
      </c>
      <c r="P16" s="45">
        <v>122</v>
      </c>
      <c r="Q16" s="46"/>
      <c r="R16" s="47">
        <v>0</v>
      </c>
      <c r="S16" s="47">
        <v>0</v>
      </c>
      <c r="T16" s="47">
        <v>0</v>
      </c>
      <c r="U16" s="47">
        <v>20</v>
      </c>
      <c r="V16" s="47">
        <v>0</v>
      </c>
      <c r="W16" s="47">
        <v>41</v>
      </c>
      <c r="X16" s="47">
        <v>31</v>
      </c>
      <c r="Y16" s="47">
        <v>0</v>
      </c>
      <c r="Z16" s="47">
        <v>0</v>
      </c>
      <c r="AA16" s="47">
        <v>30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</row>
    <row r="17" spans="1:57" ht="15" customHeight="1" thickBot="1" x14ac:dyDescent="0.5">
      <c r="A17" s="48">
        <v>22103</v>
      </c>
      <c r="B17" s="49" t="s">
        <v>35</v>
      </c>
      <c r="C17" s="50" t="s">
        <v>30</v>
      </c>
      <c r="D17" s="50">
        <v>1</v>
      </c>
      <c r="E17" s="51">
        <v>6.99</v>
      </c>
      <c r="F17" s="50">
        <v>18</v>
      </c>
      <c r="G17" s="50" t="s">
        <v>36</v>
      </c>
      <c r="H17" s="52" t="s">
        <v>25</v>
      </c>
      <c r="I17" s="39" t="s">
        <v>36</v>
      </c>
      <c r="J17" s="40"/>
      <c r="K17" s="41">
        <v>4</v>
      </c>
      <c r="L17" s="42" t="s">
        <v>30</v>
      </c>
      <c r="M17" s="43">
        <v>6.99</v>
      </c>
      <c r="N17" s="44">
        <v>4</v>
      </c>
      <c r="O17" s="44">
        <v>111</v>
      </c>
      <c r="P17" s="45">
        <v>111</v>
      </c>
      <c r="Q17" s="46"/>
      <c r="R17" s="47">
        <v>22</v>
      </c>
      <c r="S17" s="47">
        <v>22</v>
      </c>
      <c r="T17" s="47">
        <v>0</v>
      </c>
      <c r="U17" s="47">
        <v>23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44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47">
        <v>0</v>
      </c>
      <c r="AY17" s="47">
        <v>0</v>
      </c>
      <c r="AZ17" s="47"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</row>
    <row r="18" spans="1:57" ht="15" customHeight="1" thickBot="1" x14ac:dyDescent="0.5">
      <c r="A18" s="48">
        <v>140803</v>
      </c>
      <c r="B18" s="49" t="s">
        <v>37</v>
      </c>
      <c r="C18" s="50" t="s">
        <v>30</v>
      </c>
      <c r="D18" s="50">
        <v>1</v>
      </c>
      <c r="E18" s="51">
        <v>5.28</v>
      </c>
      <c r="F18" s="50">
        <v>12</v>
      </c>
      <c r="G18" s="50" t="s">
        <v>38</v>
      </c>
      <c r="H18" s="52" t="s">
        <v>25</v>
      </c>
      <c r="I18" s="39" t="s">
        <v>38</v>
      </c>
      <c r="J18" s="54">
        <v>18</v>
      </c>
      <c r="K18" s="41">
        <v>5</v>
      </c>
      <c r="L18" s="42" t="s">
        <v>30</v>
      </c>
      <c r="M18" s="43">
        <v>5.28</v>
      </c>
      <c r="N18" s="44">
        <v>3</v>
      </c>
      <c r="O18" s="44">
        <v>79</v>
      </c>
      <c r="P18" s="45">
        <v>79</v>
      </c>
      <c r="Q18" s="46"/>
      <c r="R18" s="47">
        <v>0</v>
      </c>
      <c r="S18" s="47">
        <v>19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40</v>
      </c>
      <c r="AA18" s="47">
        <v>20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</row>
    <row r="19" spans="1:57" ht="15" customHeight="1" thickBot="1" x14ac:dyDescent="0.5">
      <c r="A19" s="48">
        <v>22104</v>
      </c>
      <c r="B19" s="49" t="s">
        <v>39</v>
      </c>
      <c r="C19" s="50" t="s">
        <v>30</v>
      </c>
      <c r="D19" s="50">
        <v>1</v>
      </c>
      <c r="E19" s="51">
        <v>5.63</v>
      </c>
      <c r="F19" s="50">
        <v>9</v>
      </c>
      <c r="G19" s="50" t="s">
        <v>34</v>
      </c>
      <c r="H19" s="52" t="s">
        <v>25</v>
      </c>
      <c r="I19" s="39" t="s">
        <v>34</v>
      </c>
      <c r="K19" s="41">
        <v>6</v>
      </c>
      <c r="L19" s="42" t="s">
        <v>30</v>
      </c>
      <c r="M19" s="43">
        <v>5.63</v>
      </c>
      <c r="N19" s="44">
        <v>2</v>
      </c>
      <c r="O19" s="44">
        <v>73</v>
      </c>
      <c r="P19" s="45">
        <v>73</v>
      </c>
      <c r="Q19" s="46"/>
      <c r="R19" s="47">
        <v>0</v>
      </c>
      <c r="S19" s="47">
        <v>0</v>
      </c>
      <c r="T19" s="47">
        <v>0</v>
      </c>
      <c r="U19" s="47">
        <v>40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33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</row>
    <row r="20" spans="1:57" ht="15" customHeight="1" thickBot="1" x14ac:dyDescent="0.5">
      <c r="A20" s="48">
        <v>129036</v>
      </c>
      <c r="B20" s="49" t="s">
        <v>40</v>
      </c>
      <c r="C20" s="50" t="s">
        <v>30</v>
      </c>
      <c r="D20" s="50">
        <v>1</v>
      </c>
      <c r="E20" s="51">
        <v>6.8</v>
      </c>
      <c r="F20" s="50">
        <v>7</v>
      </c>
      <c r="G20" s="50" t="s">
        <v>24</v>
      </c>
      <c r="H20" s="52" t="s">
        <v>25</v>
      </c>
      <c r="I20" s="39" t="s">
        <v>24</v>
      </c>
      <c r="K20" s="41">
        <v>7</v>
      </c>
      <c r="L20" s="42" t="s">
        <v>30</v>
      </c>
      <c r="M20" s="43">
        <v>6.8</v>
      </c>
      <c r="N20" s="44">
        <v>1</v>
      </c>
      <c r="O20" s="44">
        <v>37</v>
      </c>
      <c r="P20" s="45">
        <v>37</v>
      </c>
      <c r="Q20" s="46"/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37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47">
        <v>0</v>
      </c>
      <c r="AY20" s="47">
        <v>0</v>
      </c>
      <c r="AZ20" s="47"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</row>
    <row r="21" spans="1:57" ht="15" customHeight="1" thickBot="1" x14ac:dyDescent="0.5">
      <c r="A21" s="48">
        <v>112316</v>
      </c>
      <c r="B21" s="49" t="s">
        <v>41</v>
      </c>
      <c r="C21" s="50" t="s">
        <v>30</v>
      </c>
      <c r="D21" s="50">
        <v>1</v>
      </c>
      <c r="E21" s="51">
        <v>3.15</v>
      </c>
      <c r="F21" s="50">
        <v>2</v>
      </c>
      <c r="G21" s="50" t="s">
        <v>34</v>
      </c>
      <c r="H21" s="52" t="s">
        <v>25</v>
      </c>
      <c r="I21" s="39" t="s">
        <v>34</v>
      </c>
      <c r="K21" s="41">
        <v>8</v>
      </c>
      <c r="L21" s="42" t="s">
        <v>30</v>
      </c>
      <c r="M21" s="43">
        <v>3.15</v>
      </c>
      <c r="N21" s="44">
        <v>1</v>
      </c>
      <c r="O21" s="44">
        <v>17</v>
      </c>
      <c r="P21" s="45">
        <v>17</v>
      </c>
      <c r="Q21" s="46"/>
      <c r="R21" s="47">
        <v>0</v>
      </c>
      <c r="S21" s="47">
        <v>0</v>
      </c>
      <c r="T21" s="47">
        <v>0</v>
      </c>
      <c r="U21" s="47">
        <v>17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7"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</row>
    <row r="22" spans="1:57" ht="15" customHeight="1" thickBot="1" x14ac:dyDescent="0.5">
      <c r="A22" s="48">
        <v>13111</v>
      </c>
      <c r="B22" s="49" t="s">
        <v>42</v>
      </c>
      <c r="C22" s="50" t="s">
        <v>43</v>
      </c>
      <c r="D22" s="50">
        <v>1</v>
      </c>
      <c r="E22" s="51">
        <v>4.4000000000000004</v>
      </c>
      <c r="F22" s="50">
        <v>21</v>
      </c>
      <c r="G22" s="50" t="s">
        <v>44</v>
      </c>
      <c r="H22" s="52" t="s">
        <v>25</v>
      </c>
      <c r="I22" s="39" t="s">
        <v>44</v>
      </c>
      <c r="K22" s="41">
        <v>1</v>
      </c>
      <c r="L22" s="42" t="s">
        <v>43</v>
      </c>
      <c r="M22" s="43">
        <v>4.4000000000000004</v>
      </c>
      <c r="N22" s="44">
        <v>6</v>
      </c>
      <c r="O22" s="44">
        <v>152</v>
      </c>
      <c r="P22" s="45">
        <v>117</v>
      </c>
      <c r="Q22" s="46"/>
      <c r="R22" s="47">
        <v>19</v>
      </c>
      <c r="S22" s="47">
        <v>16</v>
      </c>
      <c r="T22" s="47">
        <v>0</v>
      </c>
      <c r="U22" s="47">
        <v>27</v>
      </c>
      <c r="V22" s="47">
        <v>0</v>
      </c>
      <c r="W22" s="47">
        <v>31</v>
      </c>
      <c r="X22" s="47">
        <v>28</v>
      </c>
      <c r="Y22" s="47">
        <v>0</v>
      </c>
      <c r="Z22" s="47">
        <v>0</v>
      </c>
      <c r="AA22" s="47">
        <v>0</v>
      </c>
      <c r="AB22" s="47">
        <v>0</v>
      </c>
      <c r="AC22" s="47">
        <v>31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47">
        <v>0</v>
      </c>
      <c r="AY22" s="47">
        <v>0</v>
      </c>
      <c r="AZ22" s="47"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</row>
    <row r="23" spans="1:57" ht="15" customHeight="1" thickBot="1" x14ac:dyDescent="0.5">
      <c r="A23" s="48">
        <v>22366</v>
      </c>
      <c r="B23" s="49" t="s">
        <v>45</v>
      </c>
      <c r="C23" s="50" t="s">
        <v>43</v>
      </c>
      <c r="D23" s="50">
        <v>1</v>
      </c>
      <c r="E23" s="51">
        <v>4.3099999999999996</v>
      </c>
      <c r="F23" s="50">
        <v>13</v>
      </c>
      <c r="G23" s="50" t="s">
        <v>46</v>
      </c>
      <c r="H23" s="52" t="s">
        <v>25</v>
      </c>
      <c r="I23" s="39" t="s">
        <v>46</v>
      </c>
      <c r="K23" s="41">
        <v>2</v>
      </c>
      <c r="L23" s="42" t="s">
        <v>43</v>
      </c>
      <c r="M23" s="43">
        <v>4.3099999999999996</v>
      </c>
      <c r="N23" s="44">
        <v>3</v>
      </c>
      <c r="O23" s="44">
        <v>87</v>
      </c>
      <c r="P23" s="45">
        <v>87</v>
      </c>
      <c r="Q23" s="46"/>
      <c r="R23" s="47">
        <v>0</v>
      </c>
      <c r="S23" s="47">
        <v>0</v>
      </c>
      <c r="T23" s="47">
        <v>0</v>
      </c>
      <c r="U23" s="47">
        <v>37</v>
      </c>
      <c r="V23" s="47">
        <v>0</v>
      </c>
      <c r="W23" s="47">
        <v>0</v>
      </c>
      <c r="X23" s="47">
        <v>16</v>
      </c>
      <c r="Y23" s="47">
        <v>0</v>
      </c>
      <c r="Z23" s="47">
        <v>0</v>
      </c>
      <c r="AA23" s="47">
        <v>0</v>
      </c>
      <c r="AB23" s="47">
        <v>0</v>
      </c>
      <c r="AC23" s="47">
        <v>34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47">
        <v>0</v>
      </c>
      <c r="AY23" s="47">
        <v>0</v>
      </c>
      <c r="AZ23" s="47"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</row>
    <row r="24" spans="1:57" ht="15" customHeight="1" thickBot="1" x14ac:dyDescent="0.5">
      <c r="A24" s="48">
        <v>149390</v>
      </c>
      <c r="B24" s="49" t="s">
        <v>47</v>
      </c>
      <c r="C24" s="50" t="s">
        <v>43</v>
      </c>
      <c r="D24" s="50">
        <v>1</v>
      </c>
      <c r="E24" s="51">
        <v>4.01</v>
      </c>
      <c r="F24" s="50">
        <v>10</v>
      </c>
      <c r="G24" s="50" t="s">
        <v>48</v>
      </c>
      <c r="H24" s="52" t="s">
        <v>25</v>
      </c>
      <c r="I24" s="39" t="s">
        <v>48</v>
      </c>
      <c r="K24" s="41">
        <v>3</v>
      </c>
      <c r="L24" s="42" t="s">
        <v>43</v>
      </c>
      <c r="M24" s="43">
        <v>4.01</v>
      </c>
      <c r="N24" s="44">
        <v>3</v>
      </c>
      <c r="O24" s="44">
        <v>87</v>
      </c>
      <c r="P24" s="45">
        <v>87</v>
      </c>
      <c r="Q24" s="46"/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16</v>
      </c>
      <c r="X24" s="47">
        <v>0</v>
      </c>
      <c r="Y24" s="47">
        <v>0</v>
      </c>
      <c r="Z24" s="47">
        <v>33</v>
      </c>
      <c r="AA24" s="47">
        <v>0</v>
      </c>
      <c r="AB24" s="47">
        <v>0</v>
      </c>
      <c r="AC24" s="47">
        <v>0</v>
      </c>
      <c r="AD24" s="47">
        <v>0</v>
      </c>
      <c r="AE24" s="47">
        <v>38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47">
        <v>0</v>
      </c>
      <c r="AZ24" s="47"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</row>
    <row r="25" spans="1:57" ht="15" customHeight="1" thickBot="1" x14ac:dyDescent="0.5">
      <c r="A25" s="48">
        <v>112311</v>
      </c>
      <c r="B25" s="49" t="s">
        <v>49</v>
      </c>
      <c r="C25" s="50" t="s">
        <v>43</v>
      </c>
      <c r="D25" s="50">
        <v>1</v>
      </c>
      <c r="E25" s="51">
        <v>3.59</v>
      </c>
      <c r="F25" s="50">
        <v>12</v>
      </c>
      <c r="G25" s="50" t="s">
        <v>50</v>
      </c>
      <c r="H25" s="52" t="s">
        <v>25</v>
      </c>
      <c r="I25" s="39" t="s">
        <v>51</v>
      </c>
      <c r="K25" s="41">
        <v>4</v>
      </c>
      <c r="L25" s="42" t="s">
        <v>43</v>
      </c>
      <c r="M25" s="43">
        <v>3.59</v>
      </c>
      <c r="N25" s="44">
        <v>3</v>
      </c>
      <c r="O25" s="44">
        <v>78</v>
      </c>
      <c r="P25" s="45">
        <v>78</v>
      </c>
      <c r="Q25" s="46"/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25</v>
      </c>
      <c r="X25" s="47">
        <v>25</v>
      </c>
      <c r="Y25" s="47">
        <v>0</v>
      </c>
      <c r="Z25" s="47">
        <v>0</v>
      </c>
      <c r="AA25" s="47">
        <v>0</v>
      </c>
      <c r="AB25" s="47">
        <v>0</v>
      </c>
      <c r="AC25" s="47">
        <v>28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</row>
    <row r="26" spans="1:57" ht="15" customHeight="1" thickBot="1" x14ac:dyDescent="0.5">
      <c r="A26" s="48">
        <v>101518</v>
      </c>
      <c r="B26" s="49" t="s">
        <v>52</v>
      </c>
      <c r="C26" s="50" t="s">
        <v>43</v>
      </c>
      <c r="D26" s="50">
        <v>1</v>
      </c>
      <c r="E26" s="51">
        <v>3.2</v>
      </c>
      <c r="F26" s="50">
        <v>9</v>
      </c>
      <c r="G26" s="50" t="s">
        <v>44</v>
      </c>
      <c r="H26" s="52" t="s">
        <v>25</v>
      </c>
      <c r="I26" s="39" t="s">
        <v>44</v>
      </c>
      <c r="K26" s="41">
        <v>5</v>
      </c>
      <c r="L26" s="42" t="s">
        <v>43</v>
      </c>
      <c r="M26" s="43">
        <v>3.2</v>
      </c>
      <c r="N26" s="44">
        <v>3</v>
      </c>
      <c r="O26" s="44">
        <v>76</v>
      </c>
      <c r="P26" s="45">
        <v>76</v>
      </c>
      <c r="Q26" s="46"/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19</v>
      </c>
      <c r="X26" s="47">
        <v>19</v>
      </c>
      <c r="Y26" s="47">
        <v>0</v>
      </c>
      <c r="Z26" s="47">
        <v>0</v>
      </c>
      <c r="AA26" s="47">
        <v>0</v>
      </c>
      <c r="AB26" s="47">
        <v>0</v>
      </c>
      <c r="AC26" s="47">
        <v>38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</row>
    <row r="27" spans="1:57" ht="15" customHeight="1" thickBot="1" x14ac:dyDescent="0.5">
      <c r="A27" s="48">
        <v>22209</v>
      </c>
      <c r="B27" s="49" t="s">
        <v>53</v>
      </c>
      <c r="C27" s="50" t="s">
        <v>43</v>
      </c>
      <c r="D27" s="50">
        <v>1</v>
      </c>
      <c r="E27" s="51">
        <v>2.65</v>
      </c>
      <c r="F27" s="50">
        <v>11</v>
      </c>
      <c r="G27" s="50" t="s">
        <v>32</v>
      </c>
      <c r="H27" s="52" t="s">
        <v>25</v>
      </c>
      <c r="I27" s="39" t="s">
        <v>32</v>
      </c>
      <c r="J27" s="54">
        <v>18</v>
      </c>
      <c r="K27" s="41">
        <v>6</v>
      </c>
      <c r="L27" s="55" t="s">
        <v>43</v>
      </c>
      <c r="M27" s="43">
        <v>2.65</v>
      </c>
      <c r="N27" s="44">
        <v>4</v>
      </c>
      <c r="O27" s="44">
        <v>75</v>
      </c>
      <c r="P27" s="45">
        <v>75</v>
      </c>
      <c r="Q27" s="46"/>
      <c r="R27" s="47">
        <v>0</v>
      </c>
      <c r="S27" s="47">
        <v>0</v>
      </c>
      <c r="T27" s="47">
        <v>0</v>
      </c>
      <c r="U27" s="47">
        <v>13</v>
      </c>
      <c r="V27" s="47">
        <v>0</v>
      </c>
      <c r="W27" s="47">
        <v>0</v>
      </c>
      <c r="X27" s="47">
        <v>0</v>
      </c>
      <c r="Y27" s="47">
        <v>0</v>
      </c>
      <c r="Z27" s="47">
        <v>27</v>
      </c>
      <c r="AA27" s="47">
        <v>10</v>
      </c>
      <c r="AB27" s="47">
        <v>0</v>
      </c>
      <c r="AC27" s="47">
        <v>0</v>
      </c>
      <c r="AD27" s="47">
        <v>0</v>
      </c>
      <c r="AE27" s="47">
        <v>25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0</v>
      </c>
      <c r="AZ27" s="47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</row>
    <row r="28" spans="1:57" ht="15" customHeight="1" thickBot="1" x14ac:dyDescent="0.5">
      <c r="A28" s="48">
        <v>23184</v>
      </c>
      <c r="B28" s="49" t="s">
        <v>54</v>
      </c>
      <c r="C28" s="50" t="s">
        <v>43</v>
      </c>
      <c r="D28" s="50">
        <v>1</v>
      </c>
      <c r="E28" s="51">
        <v>3.01</v>
      </c>
      <c r="F28" s="50">
        <v>10</v>
      </c>
      <c r="G28" s="50" t="s">
        <v>55</v>
      </c>
      <c r="H28" s="52" t="s">
        <v>25</v>
      </c>
      <c r="I28" s="39" t="s">
        <v>56</v>
      </c>
      <c r="K28" s="41">
        <v>7</v>
      </c>
      <c r="L28" s="42" t="s">
        <v>43</v>
      </c>
      <c r="M28" s="43">
        <v>3.01</v>
      </c>
      <c r="N28" s="44">
        <v>3</v>
      </c>
      <c r="O28" s="44">
        <v>74</v>
      </c>
      <c r="P28" s="45">
        <v>74</v>
      </c>
      <c r="Q28" s="46"/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13</v>
      </c>
      <c r="X28" s="47">
        <v>0</v>
      </c>
      <c r="Y28" s="47">
        <v>0</v>
      </c>
      <c r="Z28" s="47">
        <v>30</v>
      </c>
      <c r="AA28" s="47">
        <v>0</v>
      </c>
      <c r="AB28" s="47">
        <v>0</v>
      </c>
      <c r="AC28" s="47">
        <v>0</v>
      </c>
      <c r="AD28" s="47">
        <v>0</v>
      </c>
      <c r="AE28" s="47">
        <v>31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</row>
    <row r="29" spans="1:57" ht="15" customHeight="1" thickBot="1" x14ac:dyDescent="0.5">
      <c r="A29" s="48">
        <v>104475</v>
      </c>
      <c r="B29" s="49" t="s">
        <v>57</v>
      </c>
      <c r="C29" s="50" t="s">
        <v>43</v>
      </c>
      <c r="D29" s="50">
        <v>1</v>
      </c>
      <c r="E29" s="51">
        <v>2.12</v>
      </c>
      <c r="F29" s="50">
        <v>8</v>
      </c>
      <c r="G29" s="50" t="s">
        <v>58</v>
      </c>
      <c r="H29" s="52" t="s">
        <v>25</v>
      </c>
      <c r="I29" s="39" t="s">
        <v>36</v>
      </c>
      <c r="J29" s="54">
        <v>18</v>
      </c>
      <c r="K29" s="41">
        <v>8</v>
      </c>
      <c r="L29" s="42" t="s">
        <v>43</v>
      </c>
      <c r="M29" s="43">
        <v>2.12</v>
      </c>
      <c r="N29" s="44">
        <v>1</v>
      </c>
      <c r="O29" s="44">
        <v>34</v>
      </c>
      <c r="P29" s="45">
        <v>34</v>
      </c>
      <c r="Q29" s="46"/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34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</row>
    <row r="30" spans="1:57" ht="15" customHeight="1" thickBot="1" x14ac:dyDescent="0.5">
      <c r="A30" s="48">
        <v>21810</v>
      </c>
      <c r="B30" s="49" t="s">
        <v>59</v>
      </c>
      <c r="C30" s="50" t="s">
        <v>43</v>
      </c>
      <c r="D30" s="50">
        <v>1</v>
      </c>
      <c r="E30" s="51">
        <v>4.54</v>
      </c>
      <c r="F30" s="50">
        <v>6</v>
      </c>
      <c r="G30" s="50" t="s">
        <v>32</v>
      </c>
      <c r="H30" s="52" t="s">
        <v>25</v>
      </c>
      <c r="I30" s="39" t="s">
        <v>32</v>
      </c>
      <c r="J30" s="54">
        <v>24</v>
      </c>
      <c r="K30" s="41">
        <v>9</v>
      </c>
      <c r="L30" s="55" t="s">
        <v>43</v>
      </c>
      <c r="M30" s="43">
        <v>4.54</v>
      </c>
      <c r="N30" s="44">
        <v>1</v>
      </c>
      <c r="O30" s="44">
        <v>30</v>
      </c>
      <c r="P30" s="45">
        <v>30</v>
      </c>
      <c r="Q30" s="46"/>
      <c r="R30" s="47">
        <v>0</v>
      </c>
      <c r="S30" s="47">
        <v>0</v>
      </c>
      <c r="T30" s="47">
        <v>0</v>
      </c>
      <c r="U30" s="47">
        <v>30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47">
        <v>0</v>
      </c>
      <c r="AY30" s="47">
        <v>0</v>
      </c>
      <c r="AZ30" s="47"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</row>
    <row r="31" spans="1:57" ht="15" customHeight="1" thickBot="1" x14ac:dyDescent="0.5">
      <c r="A31" s="48">
        <v>109063</v>
      </c>
      <c r="B31" s="49" t="s">
        <v>60</v>
      </c>
      <c r="C31" s="50" t="s">
        <v>43</v>
      </c>
      <c r="D31" s="50">
        <v>1</v>
      </c>
      <c r="E31" s="51">
        <v>2.73</v>
      </c>
      <c r="F31" s="50">
        <v>3</v>
      </c>
      <c r="G31" s="50" t="s">
        <v>61</v>
      </c>
      <c r="H31" s="52" t="s">
        <v>25</v>
      </c>
      <c r="I31" s="39" t="s">
        <v>61</v>
      </c>
      <c r="K31" s="41">
        <v>10</v>
      </c>
      <c r="L31" s="42" t="s">
        <v>43</v>
      </c>
      <c r="M31" s="43">
        <v>2.73</v>
      </c>
      <c r="N31" s="44">
        <v>1</v>
      </c>
      <c r="O31" s="44">
        <v>28</v>
      </c>
      <c r="P31" s="45">
        <v>28</v>
      </c>
      <c r="Q31" s="46"/>
      <c r="R31" s="47">
        <v>0</v>
      </c>
      <c r="S31" s="47">
        <v>0</v>
      </c>
      <c r="T31" s="47">
        <v>0</v>
      </c>
      <c r="U31" s="47">
        <v>0</v>
      </c>
      <c r="V31" s="47">
        <v>0</v>
      </c>
      <c r="W31" s="47">
        <v>28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47">
        <v>0</v>
      </c>
      <c r="AY31" s="47">
        <v>0</v>
      </c>
      <c r="AZ31" s="47"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</row>
    <row r="32" spans="1:57" ht="15" customHeight="1" thickBot="1" x14ac:dyDescent="0.5">
      <c r="A32" s="48">
        <v>22108</v>
      </c>
      <c r="B32" s="49" t="s">
        <v>62</v>
      </c>
      <c r="C32" s="50" t="s">
        <v>43</v>
      </c>
      <c r="D32" s="50">
        <v>1</v>
      </c>
      <c r="E32" s="51">
        <v>2.66</v>
      </c>
      <c r="F32" s="50">
        <v>4</v>
      </c>
      <c r="G32" s="50" t="s">
        <v>63</v>
      </c>
      <c r="H32" s="52" t="s">
        <v>25</v>
      </c>
      <c r="I32" s="39" t="s">
        <v>63</v>
      </c>
      <c r="K32" s="41">
        <v>11</v>
      </c>
      <c r="L32" s="42" t="s">
        <v>43</v>
      </c>
      <c r="M32" s="43">
        <v>2.66</v>
      </c>
      <c r="N32" s="44">
        <v>1</v>
      </c>
      <c r="O32" s="44">
        <v>22</v>
      </c>
      <c r="P32" s="45">
        <v>22</v>
      </c>
      <c r="Q32" s="46"/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22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47">
        <v>0</v>
      </c>
      <c r="AY32" s="47">
        <v>0</v>
      </c>
      <c r="AZ32" s="47"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</row>
    <row r="33" spans="1:57" ht="15" customHeight="1" thickBot="1" x14ac:dyDescent="0.5">
      <c r="A33" s="48">
        <v>21918</v>
      </c>
      <c r="B33" s="49" t="s">
        <v>64</v>
      </c>
      <c r="C33" s="50" t="s">
        <v>43</v>
      </c>
      <c r="D33" s="50">
        <v>1</v>
      </c>
      <c r="E33" s="51">
        <v>1.87</v>
      </c>
      <c r="F33" s="50">
        <v>3</v>
      </c>
      <c r="G33" s="50" t="s">
        <v>65</v>
      </c>
      <c r="H33" s="52" t="s">
        <v>25</v>
      </c>
      <c r="I33" s="39" t="s">
        <v>65</v>
      </c>
      <c r="K33" s="41">
        <v>12</v>
      </c>
      <c r="L33" s="42" t="s">
        <v>43</v>
      </c>
      <c r="M33" s="43">
        <v>1.87</v>
      </c>
      <c r="N33" s="44">
        <v>1</v>
      </c>
      <c r="O33" s="44">
        <v>22</v>
      </c>
      <c r="P33" s="45">
        <v>22</v>
      </c>
      <c r="Q33" s="46"/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22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47">
        <v>0</v>
      </c>
      <c r="AY33" s="47">
        <v>0</v>
      </c>
      <c r="AZ33" s="47"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</row>
    <row r="34" spans="1:57" ht="15" customHeight="1" thickBot="1" x14ac:dyDescent="0.5">
      <c r="A34" s="48">
        <v>18535</v>
      </c>
      <c r="B34" s="49" t="s">
        <v>66</v>
      </c>
      <c r="C34" s="50" t="s">
        <v>43</v>
      </c>
      <c r="D34" s="50">
        <v>0</v>
      </c>
      <c r="E34" s="51">
        <v>2.09</v>
      </c>
      <c r="F34" s="50">
        <v>3</v>
      </c>
      <c r="G34" s="50" t="s">
        <v>48</v>
      </c>
      <c r="H34" s="52" t="s">
        <v>25</v>
      </c>
      <c r="I34" s="39" t="s">
        <v>48</v>
      </c>
      <c r="K34" s="41">
        <v>13</v>
      </c>
      <c r="L34" s="42" t="s">
        <v>43</v>
      </c>
      <c r="M34" s="43">
        <v>2.09</v>
      </c>
      <c r="N34" s="44">
        <v>1</v>
      </c>
      <c r="O34" s="44">
        <v>16</v>
      </c>
      <c r="P34" s="45">
        <v>16</v>
      </c>
      <c r="Q34" s="46"/>
      <c r="R34" s="47">
        <v>16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7"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</row>
    <row r="35" spans="1:57" ht="15" customHeight="1" thickBot="1" x14ac:dyDescent="0.5">
      <c r="A35" s="48">
        <v>21967</v>
      </c>
      <c r="B35" s="49" t="s">
        <v>67</v>
      </c>
      <c r="C35" s="50" t="s">
        <v>68</v>
      </c>
      <c r="D35" s="50">
        <v>1</v>
      </c>
      <c r="E35" s="51">
        <v>2.73</v>
      </c>
      <c r="F35" s="50">
        <v>16</v>
      </c>
      <c r="G35" s="50" t="s">
        <v>36</v>
      </c>
      <c r="H35" s="52" t="s">
        <v>25</v>
      </c>
      <c r="I35" s="39" t="s">
        <v>36</v>
      </c>
      <c r="K35" s="41">
        <v>1</v>
      </c>
      <c r="L35" s="56" t="s">
        <v>68</v>
      </c>
      <c r="M35" s="43">
        <v>2.73</v>
      </c>
      <c r="N35" s="44">
        <v>3</v>
      </c>
      <c r="O35" s="44">
        <v>115</v>
      </c>
      <c r="P35" s="45">
        <v>115</v>
      </c>
      <c r="Q35" s="46"/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44</v>
      </c>
      <c r="Z35" s="47">
        <v>0</v>
      </c>
      <c r="AA35" s="47">
        <v>27</v>
      </c>
      <c r="AB35" s="47">
        <v>44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</row>
    <row r="36" spans="1:57" ht="15" customHeight="1" thickBot="1" x14ac:dyDescent="0.5">
      <c r="A36" s="48">
        <v>119674</v>
      </c>
      <c r="B36" s="49" t="s">
        <v>69</v>
      </c>
      <c r="C36" s="50" t="s">
        <v>68</v>
      </c>
      <c r="D36" s="50">
        <v>1</v>
      </c>
      <c r="E36" s="51">
        <v>1.99</v>
      </c>
      <c r="F36" s="50">
        <v>13</v>
      </c>
      <c r="G36" s="50" t="s">
        <v>70</v>
      </c>
      <c r="H36" s="52" t="s">
        <v>25</v>
      </c>
      <c r="I36" s="39" t="s">
        <v>70</v>
      </c>
      <c r="K36" s="41">
        <v>2</v>
      </c>
      <c r="L36" s="56" t="s">
        <v>68</v>
      </c>
      <c r="M36" s="43">
        <v>1.99</v>
      </c>
      <c r="N36" s="44">
        <v>4</v>
      </c>
      <c r="O36" s="44">
        <v>107</v>
      </c>
      <c r="P36" s="45">
        <v>107</v>
      </c>
      <c r="Q36" s="46"/>
      <c r="R36" s="47">
        <v>0</v>
      </c>
      <c r="S36" s="47">
        <v>0</v>
      </c>
      <c r="T36" s="47">
        <v>0</v>
      </c>
      <c r="U36" s="47">
        <v>5</v>
      </c>
      <c r="V36" s="47">
        <v>0</v>
      </c>
      <c r="W36" s="47">
        <v>0</v>
      </c>
      <c r="X36" s="47">
        <v>0</v>
      </c>
      <c r="Y36" s="47">
        <v>41</v>
      </c>
      <c r="Z36" s="47">
        <v>0</v>
      </c>
      <c r="AA36" s="47">
        <v>23</v>
      </c>
      <c r="AB36" s="47">
        <v>38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</row>
    <row r="37" spans="1:57" ht="15" customHeight="1" thickBot="1" x14ac:dyDescent="0.5">
      <c r="A37" s="48">
        <v>21944</v>
      </c>
      <c r="B37" s="49" t="s">
        <v>71</v>
      </c>
      <c r="C37" s="50"/>
      <c r="D37" s="50"/>
      <c r="E37" s="51">
        <v>2.4</v>
      </c>
      <c r="F37" s="50">
        <v>12</v>
      </c>
      <c r="G37" s="50" t="s">
        <v>63</v>
      </c>
      <c r="H37" s="52" t="s">
        <v>25</v>
      </c>
      <c r="I37" s="39" t="s">
        <v>63</v>
      </c>
      <c r="K37" s="41">
        <v>3</v>
      </c>
      <c r="L37" s="56" t="s">
        <v>72</v>
      </c>
      <c r="M37" s="43">
        <v>2.4</v>
      </c>
      <c r="N37" s="44">
        <v>3</v>
      </c>
      <c r="O37" s="44">
        <v>106</v>
      </c>
      <c r="P37" s="45">
        <v>106</v>
      </c>
      <c r="Q37" s="46"/>
      <c r="R37" s="47">
        <v>0</v>
      </c>
      <c r="S37" s="47">
        <v>0</v>
      </c>
      <c r="T37" s="47">
        <v>34</v>
      </c>
      <c r="U37" s="47">
        <v>0</v>
      </c>
      <c r="V37" s="47">
        <v>0</v>
      </c>
      <c r="W37" s="47">
        <v>0</v>
      </c>
      <c r="X37" s="47">
        <v>0</v>
      </c>
      <c r="Y37" s="47">
        <v>38</v>
      </c>
      <c r="Z37" s="47">
        <v>0</v>
      </c>
      <c r="AA37" s="47">
        <v>0</v>
      </c>
      <c r="AB37" s="47">
        <v>34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v>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</row>
    <row r="38" spans="1:57" ht="15" customHeight="1" thickBot="1" x14ac:dyDescent="0.5">
      <c r="A38" s="48">
        <v>141673</v>
      </c>
      <c r="B38" s="49" t="s">
        <v>73</v>
      </c>
      <c r="C38" s="50" t="s">
        <v>68</v>
      </c>
      <c r="D38" s="50">
        <v>1</v>
      </c>
      <c r="E38" s="51">
        <v>2.13</v>
      </c>
      <c r="F38" s="50">
        <v>14</v>
      </c>
      <c r="G38" s="50" t="s">
        <v>65</v>
      </c>
      <c r="H38" s="52" t="s">
        <v>25</v>
      </c>
      <c r="I38" s="39" t="s">
        <v>65</v>
      </c>
      <c r="K38" s="41">
        <v>4</v>
      </c>
      <c r="L38" s="56" t="s">
        <v>68</v>
      </c>
      <c r="M38" s="43">
        <v>2.13</v>
      </c>
      <c r="N38" s="44">
        <v>4</v>
      </c>
      <c r="O38" s="44">
        <v>105</v>
      </c>
      <c r="P38" s="45">
        <v>105</v>
      </c>
      <c r="Q38" s="46"/>
      <c r="R38" s="47">
        <v>0</v>
      </c>
      <c r="S38" s="47">
        <v>0</v>
      </c>
      <c r="T38" s="47">
        <v>28</v>
      </c>
      <c r="U38" s="47">
        <v>0</v>
      </c>
      <c r="V38" s="47">
        <v>0</v>
      </c>
      <c r="W38" s="47">
        <v>0</v>
      </c>
      <c r="X38" s="47">
        <v>0</v>
      </c>
      <c r="Y38" s="47">
        <v>28</v>
      </c>
      <c r="Z38" s="47">
        <v>0</v>
      </c>
      <c r="AA38" s="47">
        <v>8</v>
      </c>
      <c r="AB38" s="47">
        <v>41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47">
        <v>0</v>
      </c>
      <c r="AY38" s="47">
        <v>0</v>
      </c>
      <c r="AZ38" s="47"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</row>
    <row r="39" spans="1:57" ht="15" customHeight="1" thickBot="1" x14ac:dyDescent="0.5">
      <c r="A39" s="48">
        <v>103578</v>
      </c>
      <c r="B39" s="49" t="s">
        <v>74</v>
      </c>
      <c r="C39" s="50" t="s">
        <v>68</v>
      </c>
      <c r="D39" s="50">
        <v>1</v>
      </c>
      <c r="E39" s="51">
        <v>2.33</v>
      </c>
      <c r="F39" s="50">
        <v>12</v>
      </c>
      <c r="G39" s="50" t="s">
        <v>24</v>
      </c>
      <c r="H39" s="52" t="s">
        <v>25</v>
      </c>
      <c r="I39" s="39" t="s">
        <v>24</v>
      </c>
      <c r="J39" s="54">
        <v>15</v>
      </c>
      <c r="K39" s="41">
        <v>5</v>
      </c>
      <c r="L39" s="56" t="s">
        <v>68</v>
      </c>
      <c r="M39" s="43">
        <v>2.33</v>
      </c>
      <c r="N39" s="44">
        <v>4</v>
      </c>
      <c r="O39" s="44">
        <v>95</v>
      </c>
      <c r="P39" s="45">
        <v>95</v>
      </c>
      <c r="Q39" s="46"/>
      <c r="R39" s="47">
        <v>0</v>
      </c>
      <c r="S39" s="47">
        <v>0</v>
      </c>
      <c r="T39" s="47">
        <v>22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20</v>
      </c>
      <c r="AA39" s="47">
        <v>0</v>
      </c>
      <c r="AB39" s="47">
        <v>31</v>
      </c>
      <c r="AC39" s="47">
        <v>22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</row>
    <row r="40" spans="1:57" ht="15" customHeight="1" thickBot="1" x14ac:dyDescent="0.5">
      <c r="A40" s="48">
        <v>113104</v>
      </c>
      <c r="B40" s="49" t="s">
        <v>75</v>
      </c>
      <c r="C40" s="50" t="s">
        <v>68</v>
      </c>
      <c r="D40" s="50">
        <v>1</v>
      </c>
      <c r="E40" s="51">
        <v>2.04</v>
      </c>
      <c r="F40" s="50">
        <v>10</v>
      </c>
      <c r="G40" s="50" t="s">
        <v>38</v>
      </c>
      <c r="H40" s="52" t="s">
        <v>25</v>
      </c>
      <c r="I40" s="39" t="s">
        <v>38</v>
      </c>
      <c r="K40" s="41">
        <v>6</v>
      </c>
      <c r="L40" s="57" t="s">
        <v>68</v>
      </c>
      <c r="M40" s="43">
        <v>2.04</v>
      </c>
      <c r="N40" s="44">
        <v>3</v>
      </c>
      <c r="O40" s="44">
        <v>90</v>
      </c>
      <c r="P40" s="45">
        <v>90</v>
      </c>
      <c r="Q40" s="46"/>
      <c r="R40" s="47">
        <v>0</v>
      </c>
      <c r="S40" s="47">
        <v>0</v>
      </c>
      <c r="T40" s="47">
        <v>31</v>
      </c>
      <c r="U40" s="47">
        <v>0</v>
      </c>
      <c r="V40" s="47">
        <v>0</v>
      </c>
      <c r="W40" s="47">
        <v>0</v>
      </c>
      <c r="X40" s="47">
        <v>0</v>
      </c>
      <c r="Y40" s="47">
        <v>31</v>
      </c>
      <c r="Z40" s="47">
        <v>0</v>
      </c>
      <c r="AA40" s="47">
        <v>0</v>
      </c>
      <c r="AB40" s="47">
        <v>28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47">
        <v>0</v>
      </c>
      <c r="AY40" s="47">
        <v>0</v>
      </c>
      <c r="AZ40" s="47"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</row>
    <row r="41" spans="1:57" ht="15" customHeight="1" thickBot="1" x14ac:dyDescent="0.5">
      <c r="A41" s="48">
        <v>144788</v>
      </c>
      <c r="B41" s="49" t="s">
        <v>76</v>
      </c>
      <c r="C41" s="50" t="s">
        <v>68</v>
      </c>
      <c r="D41" s="50">
        <v>1</v>
      </c>
      <c r="E41" s="51">
        <v>2.85</v>
      </c>
      <c r="F41" s="50">
        <v>9</v>
      </c>
      <c r="G41" s="50" t="s">
        <v>24</v>
      </c>
      <c r="H41" s="52" t="s">
        <v>25</v>
      </c>
      <c r="I41" s="39" t="s">
        <v>24</v>
      </c>
      <c r="K41" s="41">
        <v>7</v>
      </c>
      <c r="L41" s="56" t="s">
        <v>68</v>
      </c>
      <c r="M41" s="43">
        <v>2.85</v>
      </c>
      <c r="N41" s="44">
        <v>3</v>
      </c>
      <c r="O41" s="44">
        <v>73</v>
      </c>
      <c r="P41" s="45">
        <v>73</v>
      </c>
      <c r="Q41" s="46"/>
      <c r="R41" s="47">
        <v>0</v>
      </c>
      <c r="S41" s="47">
        <v>0</v>
      </c>
      <c r="T41" s="47">
        <v>38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7">
        <v>13</v>
      </c>
      <c r="AA41" s="47">
        <v>0</v>
      </c>
      <c r="AB41" s="47">
        <v>0</v>
      </c>
      <c r="AC41" s="47">
        <v>0</v>
      </c>
      <c r="AD41" s="47">
        <v>0</v>
      </c>
      <c r="AE41" s="47">
        <v>22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47">
        <v>0</v>
      </c>
      <c r="AY41" s="47">
        <v>0</v>
      </c>
      <c r="AZ41" s="47"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</row>
    <row r="42" spans="1:57" ht="15" customHeight="1" thickBot="1" x14ac:dyDescent="0.5">
      <c r="A42" s="48">
        <v>162348</v>
      </c>
      <c r="B42" s="49" t="s">
        <v>77</v>
      </c>
      <c r="C42" s="50"/>
      <c r="D42" s="50"/>
      <c r="E42" s="51">
        <v>1.91</v>
      </c>
      <c r="F42" s="50">
        <v>9</v>
      </c>
      <c r="G42" s="50" t="s">
        <v>24</v>
      </c>
      <c r="H42" s="52" t="s">
        <v>25</v>
      </c>
      <c r="I42" s="39" t="s">
        <v>24</v>
      </c>
      <c r="K42" s="41">
        <v>8</v>
      </c>
      <c r="L42" s="56" t="s">
        <v>72</v>
      </c>
      <c r="M42" s="43">
        <v>1.91</v>
      </c>
      <c r="N42" s="44">
        <v>3</v>
      </c>
      <c r="O42" s="44">
        <v>70</v>
      </c>
      <c r="P42" s="45">
        <v>70</v>
      </c>
      <c r="Q42" s="46"/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7">
        <v>17</v>
      </c>
      <c r="AA42" s="47">
        <v>0</v>
      </c>
      <c r="AB42" s="47">
        <v>25</v>
      </c>
      <c r="AC42" s="47">
        <v>0</v>
      </c>
      <c r="AD42" s="47">
        <v>0</v>
      </c>
      <c r="AE42" s="47">
        <v>28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47">
        <v>0</v>
      </c>
      <c r="AY42" s="47">
        <v>0</v>
      </c>
      <c r="AZ42" s="47"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</row>
    <row r="43" spans="1:57" ht="15" customHeight="1" thickBot="1" x14ac:dyDescent="0.5">
      <c r="A43" s="48">
        <v>151459</v>
      </c>
      <c r="B43" s="49" t="s">
        <v>78</v>
      </c>
      <c r="C43" s="50"/>
      <c r="D43" s="50"/>
      <c r="E43" s="51">
        <v>1.55</v>
      </c>
      <c r="F43" s="50">
        <v>9</v>
      </c>
      <c r="G43" s="50" t="s">
        <v>36</v>
      </c>
      <c r="H43" s="52" t="s">
        <v>25</v>
      </c>
      <c r="I43" s="39" t="s">
        <v>36</v>
      </c>
      <c r="K43" s="41">
        <v>9</v>
      </c>
      <c r="L43" s="56" t="s">
        <v>72</v>
      </c>
      <c r="M43" s="43">
        <v>1.55</v>
      </c>
      <c r="N43" s="44">
        <v>3</v>
      </c>
      <c r="O43" s="44">
        <v>64</v>
      </c>
      <c r="P43" s="45">
        <v>64</v>
      </c>
      <c r="Q43" s="46"/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25</v>
      </c>
      <c r="Z43" s="47">
        <v>0</v>
      </c>
      <c r="AA43" s="47">
        <v>17</v>
      </c>
      <c r="AB43" s="47">
        <v>22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47">
        <v>0</v>
      </c>
      <c r="AY43" s="47">
        <v>0</v>
      </c>
      <c r="AZ43" s="47">
        <v>0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</row>
    <row r="44" spans="1:57" ht="15" customHeight="1" thickBot="1" x14ac:dyDescent="0.5">
      <c r="A44" s="48">
        <v>21820</v>
      </c>
      <c r="B44" s="49" t="s">
        <v>79</v>
      </c>
      <c r="C44" s="50" t="s">
        <v>68</v>
      </c>
      <c r="D44" s="50">
        <v>1</v>
      </c>
      <c r="E44" s="51">
        <v>2.31</v>
      </c>
      <c r="F44" s="50">
        <v>9</v>
      </c>
      <c r="G44" s="50" t="s">
        <v>65</v>
      </c>
      <c r="H44" s="52" t="s">
        <v>25</v>
      </c>
      <c r="I44" s="39" t="s">
        <v>65</v>
      </c>
      <c r="K44" s="41">
        <v>10</v>
      </c>
      <c r="L44" s="56" t="s">
        <v>68</v>
      </c>
      <c r="M44" s="43">
        <v>2.31</v>
      </c>
      <c r="N44" s="44">
        <v>3</v>
      </c>
      <c r="O44" s="44">
        <v>61</v>
      </c>
      <c r="P44" s="45">
        <v>61</v>
      </c>
      <c r="Q44" s="46"/>
      <c r="R44" s="47">
        <v>0</v>
      </c>
      <c r="S44" s="47">
        <v>0</v>
      </c>
      <c r="T44" s="47">
        <v>25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23</v>
      </c>
      <c r="AA44" s="47">
        <v>0</v>
      </c>
      <c r="AB44" s="47">
        <v>13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47">
        <v>0</v>
      </c>
      <c r="AY44" s="47">
        <v>0</v>
      </c>
      <c r="AZ44" s="47"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</row>
    <row r="45" spans="1:57" ht="15" customHeight="1" thickBot="1" x14ac:dyDescent="0.5">
      <c r="A45" s="48">
        <v>162076</v>
      </c>
      <c r="B45" s="49" t="s">
        <v>80</v>
      </c>
      <c r="C45" s="50"/>
      <c r="D45" s="50"/>
      <c r="E45" s="51">
        <v>1.61</v>
      </c>
      <c r="F45" s="50">
        <v>8</v>
      </c>
      <c r="G45" s="50" t="s">
        <v>63</v>
      </c>
      <c r="H45" s="52" t="s">
        <v>25</v>
      </c>
      <c r="I45" s="39" t="s">
        <v>63</v>
      </c>
      <c r="K45" s="41">
        <v>11</v>
      </c>
      <c r="L45" s="56" t="s">
        <v>72</v>
      </c>
      <c r="M45" s="43">
        <v>1.61</v>
      </c>
      <c r="N45" s="44">
        <v>3</v>
      </c>
      <c r="O45" s="44">
        <v>48</v>
      </c>
      <c r="P45" s="45">
        <v>48</v>
      </c>
      <c r="Q45" s="46"/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13</v>
      </c>
      <c r="Z45" s="47">
        <v>0</v>
      </c>
      <c r="AA45" s="47">
        <v>0</v>
      </c>
      <c r="AB45" s="47">
        <v>16</v>
      </c>
      <c r="AC45" s="47">
        <v>19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47">
        <v>0</v>
      </c>
      <c r="AY45" s="47">
        <v>0</v>
      </c>
      <c r="AZ45" s="47"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</row>
    <row r="46" spans="1:57" ht="15" customHeight="1" thickBot="1" x14ac:dyDescent="0.5">
      <c r="A46" s="48">
        <v>159130</v>
      </c>
      <c r="B46" s="49" t="s">
        <v>81</v>
      </c>
      <c r="C46" s="50"/>
      <c r="D46" s="50"/>
      <c r="E46" s="51">
        <v>1.42</v>
      </c>
      <c r="F46" s="50">
        <v>10</v>
      </c>
      <c r="G46" s="50" t="s">
        <v>36</v>
      </c>
      <c r="H46" s="52" t="s">
        <v>25</v>
      </c>
      <c r="I46" s="39" t="s">
        <v>36</v>
      </c>
      <c r="J46" s="54">
        <v>21</v>
      </c>
      <c r="K46" s="41">
        <v>12</v>
      </c>
      <c r="L46" s="57" t="s">
        <v>72</v>
      </c>
      <c r="M46" s="43">
        <v>1.42</v>
      </c>
      <c r="N46" s="44">
        <v>3</v>
      </c>
      <c r="O46" s="44">
        <v>40</v>
      </c>
      <c r="P46" s="45">
        <v>40</v>
      </c>
      <c r="Q46" s="46"/>
      <c r="R46" s="47">
        <v>0</v>
      </c>
      <c r="S46" s="47">
        <v>0</v>
      </c>
      <c r="T46" s="47">
        <v>16</v>
      </c>
      <c r="U46" s="47">
        <v>8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v>16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47">
        <v>0</v>
      </c>
      <c r="AY46" s="47">
        <v>0</v>
      </c>
      <c r="AZ46" s="47"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</row>
    <row r="47" spans="1:57" ht="15" customHeight="1" thickBot="1" x14ac:dyDescent="0.5">
      <c r="A47" s="48">
        <v>102285</v>
      </c>
      <c r="B47" s="49" t="s">
        <v>82</v>
      </c>
      <c r="C47" s="50" t="s">
        <v>68</v>
      </c>
      <c r="D47" s="50">
        <v>1</v>
      </c>
      <c r="E47" s="51">
        <v>1.9</v>
      </c>
      <c r="F47" s="50">
        <v>6</v>
      </c>
      <c r="G47" s="50" t="s">
        <v>32</v>
      </c>
      <c r="H47" s="52" t="s">
        <v>25</v>
      </c>
      <c r="I47" s="39" t="s">
        <v>32</v>
      </c>
      <c r="K47" s="41">
        <v>13</v>
      </c>
      <c r="L47" s="56" t="s">
        <v>68</v>
      </c>
      <c r="M47" s="43">
        <v>1.9</v>
      </c>
      <c r="N47" s="44">
        <v>2</v>
      </c>
      <c r="O47" s="44">
        <v>38</v>
      </c>
      <c r="P47" s="45">
        <v>38</v>
      </c>
      <c r="Q47" s="46"/>
      <c r="R47" s="47">
        <v>0</v>
      </c>
      <c r="S47" s="47">
        <v>0</v>
      </c>
      <c r="T47" s="47">
        <v>19</v>
      </c>
      <c r="U47" s="47">
        <v>0</v>
      </c>
      <c r="V47" s="47">
        <v>0</v>
      </c>
      <c r="W47" s="47">
        <v>0</v>
      </c>
      <c r="X47" s="47">
        <v>0</v>
      </c>
      <c r="Y47" s="47">
        <v>19</v>
      </c>
      <c r="Z47" s="47">
        <v>0</v>
      </c>
      <c r="AA47" s="47">
        <v>0</v>
      </c>
      <c r="AB47" s="47">
        <v>0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v>0</v>
      </c>
      <c r="AS47" s="47">
        <v>0</v>
      </c>
      <c r="AT47" s="47">
        <v>0</v>
      </c>
      <c r="AU47" s="47">
        <v>0</v>
      </c>
      <c r="AV47" s="47">
        <v>0</v>
      </c>
      <c r="AW47" s="47">
        <v>0</v>
      </c>
      <c r="AX47" s="47">
        <v>0</v>
      </c>
      <c r="AY47" s="47">
        <v>0</v>
      </c>
      <c r="AZ47" s="47"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</row>
    <row r="48" spans="1:57" ht="15" customHeight="1" thickBot="1" x14ac:dyDescent="0.5">
      <c r="A48" s="48">
        <v>17615</v>
      </c>
      <c r="B48" s="49" t="s">
        <v>83</v>
      </c>
      <c r="C48" s="50"/>
      <c r="D48" s="50"/>
      <c r="E48" s="51">
        <v>1.61</v>
      </c>
      <c r="F48" s="50">
        <v>6</v>
      </c>
      <c r="G48" s="50" t="s">
        <v>63</v>
      </c>
      <c r="H48" s="52" t="s">
        <v>25</v>
      </c>
      <c r="I48" s="39" t="s">
        <v>63</v>
      </c>
      <c r="K48" s="41">
        <v>14</v>
      </c>
      <c r="L48" s="56" t="s">
        <v>72</v>
      </c>
      <c r="M48" s="43">
        <v>1.61</v>
      </c>
      <c r="N48" s="44">
        <v>2</v>
      </c>
      <c r="O48" s="44">
        <v>35</v>
      </c>
      <c r="P48" s="45">
        <v>35</v>
      </c>
      <c r="Q48" s="46"/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19</v>
      </c>
      <c r="AC48" s="47">
        <v>16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7">
        <v>0</v>
      </c>
      <c r="AV48" s="47">
        <v>0</v>
      </c>
      <c r="AW48" s="47">
        <v>0</v>
      </c>
      <c r="AX48" s="47">
        <v>0</v>
      </c>
      <c r="AY48" s="47">
        <v>0</v>
      </c>
      <c r="AZ48" s="47"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</row>
    <row r="49" spans="1:57" ht="15" customHeight="1" thickBot="1" x14ac:dyDescent="0.5">
      <c r="A49" s="48">
        <v>109708</v>
      </c>
      <c r="B49" s="49" t="s">
        <v>84</v>
      </c>
      <c r="C49" s="50" t="s">
        <v>68</v>
      </c>
      <c r="D49" s="50">
        <v>1</v>
      </c>
      <c r="E49" s="51">
        <v>2.2400000000000002</v>
      </c>
      <c r="F49" s="50">
        <v>4</v>
      </c>
      <c r="G49" s="50" t="s">
        <v>85</v>
      </c>
      <c r="H49" s="52" t="s">
        <v>25</v>
      </c>
      <c r="I49" s="39" t="s">
        <v>85</v>
      </c>
      <c r="J49" s="54">
        <v>24</v>
      </c>
      <c r="K49" s="41">
        <v>15</v>
      </c>
      <c r="L49" s="57" t="s">
        <v>68</v>
      </c>
      <c r="M49" s="43">
        <v>2.2400000000000002</v>
      </c>
      <c r="N49" s="44">
        <v>1</v>
      </c>
      <c r="O49" s="44">
        <v>34</v>
      </c>
      <c r="P49" s="45">
        <v>34</v>
      </c>
      <c r="Q49" s="46"/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34</v>
      </c>
      <c r="Z49" s="47">
        <v>0</v>
      </c>
      <c r="AA49" s="47">
        <v>0</v>
      </c>
      <c r="AB49" s="47"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47">
        <v>0</v>
      </c>
      <c r="AY49" s="47">
        <v>0</v>
      </c>
      <c r="AZ49" s="47"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</row>
    <row r="50" spans="1:57" ht="15" customHeight="1" thickBot="1" x14ac:dyDescent="0.5">
      <c r="A50" s="48">
        <v>101485</v>
      </c>
      <c r="B50" s="49" t="s">
        <v>86</v>
      </c>
      <c r="C50" s="50" t="s">
        <v>68</v>
      </c>
      <c r="D50" s="50">
        <v>1</v>
      </c>
      <c r="E50" s="51">
        <v>1.78</v>
      </c>
      <c r="F50" s="50">
        <v>3</v>
      </c>
      <c r="G50" s="50" t="s">
        <v>50</v>
      </c>
      <c r="H50" s="52" t="s">
        <v>25</v>
      </c>
      <c r="I50" s="39" t="s">
        <v>51</v>
      </c>
      <c r="K50" s="41">
        <v>16</v>
      </c>
      <c r="L50" s="56" t="s">
        <v>68</v>
      </c>
      <c r="M50" s="43">
        <v>1.78</v>
      </c>
      <c r="N50" s="44">
        <v>1</v>
      </c>
      <c r="O50" s="44">
        <v>25</v>
      </c>
      <c r="P50" s="45">
        <v>25</v>
      </c>
      <c r="Q50" s="46"/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25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0</v>
      </c>
      <c r="AU50" s="47">
        <v>0</v>
      </c>
      <c r="AV50" s="47">
        <v>0</v>
      </c>
      <c r="AW50" s="47">
        <v>0</v>
      </c>
      <c r="AX50" s="47">
        <v>0</v>
      </c>
      <c r="AY50" s="47">
        <v>0</v>
      </c>
      <c r="AZ50" s="47"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</row>
    <row r="51" spans="1:57" ht="15" customHeight="1" thickBot="1" x14ac:dyDescent="0.5">
      <c r="A51" s="48">
        <v>132789</v>
      </c>
      <c r="B51" s="49" t="s">
        <v>87</v>
      </c>
      <c r="C51" s="50" t="s">
        <v>68</v>
      </c>
      <c r="D51" s="50">
        <v>1</v>
      </c>
      <c r="E51" s="51">
        <v>1.0900000000000001</v>
      </c>
      <c r="F51" s="50">
        <v>4</v>
      </c>
      <c r="G51" s="50" t="s">
        <v>24</v>
      </c>
      <c r="H51" s="52" t="s">
        <v>25</v>
      </c>
      <c r="I51" s="39" t="s">
        <v>24</v>
      </c>
      <c r="K51" s="41">
        <v>17</v>
      </c>
      <c r="L51" s="56" t="s">
        <v>68</v>
      </c>
      <c r="M51" s="43">
        <v>1.0900000000000001</v>
      </c>
      <c r="N51" s="44">
        <v>2</v>
      </c>
      <c r="O51" s="44">
        <v>23</v>
      </c>
      <c r="P51" s="45">
        <v>23</v>
      </c>
      <c r="Q51" s="46"/>
      <c r="R51" s="47">
        <v>0</v>
      </c>
      <c r="S51" s="47">
        <v>0</v>
      </c>
      <c r="T51" s="47">
        <v>13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  <c r="Z51" s="47">
        <v>10</v>
      </c>
      <c r="AA51" s="47">
        <v>0</v>
      </c>
      <c r="AB51" s="47"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v>0</v>
      </c>
      <c r="AS51" s="47">
        <v>0</v>
      </c>
      <c r="AT51" s="47">
        <v>0</v>
      </c>
      <c r="AU51" s="47">
        <v>0</v>
      </c>
      <c r="AV51" s="47">
        <v>0</v>
      </c>
      <c r="AW51" s="47">
        <v>0</v>
      </c>
      <c r="AX51" s="47">
        <v>0</v>
      </c>
      <c r="AY51" s="47">
        <v>0</v>
      </c>
      <c r="AZ51" s="47"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</row>
    <row r="52" spans="1:57" ht="15" customHeight="1" thickBot="1" x14ac:dyDescent="0.5">
      <c r="A52" s="48">
        <v>130773</v>
      </c>
      <c r="B52" s="49" t="s">
        <v>88</v>
      </c>
      <c r="C52" s="50" t="s">
        <v>68</v>
      </c>
      <c r="D52" s="50">
        <v>1</v>
      </c>
      <c r="E52" s="51">
        <v>0.87</v>
      </c>
      <c r="F52" s="50">
        <v>5</v>
      </c>
      <c r="G52" s="50" t="s">
        <v>63</v>
      </c>
      <c r="H52" s="52" t="s">
        <v>25</v>
      </c>
      <c r="I52" s="39" t="s">
        <v>63</v>
      </c>
      <c r="J52" s="54">
        <v>19</v>
      </c>
      <c r="K52" s="41">
        <v>18</v>
      </c>
      <c r="L52" s="57" t="s">
        <v>68</v>
      </c>
      <c r="M52" s="43">
        <v>0.87</v>
      </c>
      <c r="N52" s="44">
        <v>2</v>
      </c>
      <c r="O52" s="44">
        <v>23</v>
      </c>
      <c r="P52" s="45">
        <v>23</v>
      </c>
      <c r="Q52" s="46"/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10</v>
      </c>
      <c r="AC52" s="47">
        <v>13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47">
        <v>0</v>
      </c>
      <c r="AY52" s="47">
        <v>0</v>
      </c>
      <c r="AZ52" s="47"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</row>
    <row r="53" spans="1:57" ht="15" customHeight="1" thickBot="1" x14ac:dyDescent="0.5">
      <c r="A53" s="48">
        <v>133646</v>
      </c>
      <c r="B53" s="49" t="s">
        <v>89</v>
      </c>
      <c r="C53" s="50" t="s">
        <v>68</v>
      </c>
      <c r="D53" s="50">
        <v>1</v>
      </c>
      <c r="E53" s="51">
        <v>1.74</v>
      </c>
      <c r="F53" s="50">
        <v>3</v>
      </c>
      <c r="G53" s="50" t="s">
        <v>63</v>
      </c>
      <c r="H53" s="52" t="s">
        <v>25</v>
      </c>
      <c r="I53" s="39" t="s">
        <v>63</v>
      </c>
      <c r="J53" s="54">
        <v>9</v>
      </c>
      <c r="K53" s="41">
        <v>19</v>
      </c>
      <c r="L53" s="56" t="s">
        <v>68</v>
      </c>
      <c r="M53" s="43">
        <v>1.74</v>
      </c>
      <c r="N53" s="44">
        <v>1</v>
      </c>
      <c r="O53" s="44">
        <v>22</v>
      </c>
      <c r="P53" s="45">
        <v>22</v>
      </c>
      <c r="Q53" s="46"/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22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47">
        <v>0</v>
      </c>
      <c r="AY53" s="47">
        <v>0</v>
      </c>
      <c r="AZ53" s="47"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</row>
    <row r="54" spans="1:57" ht="15" customHeight="1" thickBot="1" x14ac:dyDescent="0.5">
      <c r="A54" s="48">
        <v>154571</v>
      </c>
      <c r="B54" s="49" t="s">
        <v>90</v>
      </c>
      <c r="C54" s="50"/>
      <c r="D54" s="50"/>
      <c r="E54" s="51">
        <v>1.24</v>
      </c>
      <c r="F54" s="50">
        <v>3</v>
      </c>
      <c r="G54" s="50" t="s">
        <v>36</v>
      </c>
      <c r="H54" s="52" t="s">
        <v>25</v>
      </c>
      <c r="I54" s="39" t="s">
        <v>36</v>
      </c>
      <c r="K54" s="41">
        <v>20</v>
      </c>
      <c r="L54" s="56" t="s">
        <v>72</v>
      </c>
      <c r="M54" s="43">
        <v>1.24</v>
      </c>
      <c r="N54" s="44">
        <v>1</v>
      </c>
      <c r="O54" s="44">
        <v>19</v>
      </c>
      <c r="P54" s="45">
        <v>19</v>
      </c>
      <c r="Q54" s="46"/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19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</row>
    <row r="55" spans="1:57" ht="15" customHeight="1" thickBot="1" x14ac:dyDescent="0.5">
      <c r="A55" s="48">
        <v>22137</v>
      </c>
      <c r="B55" s="49" t="s">
        <v>91</v>
      </c>
      <c r="C55" s="50" t="s">
        <v>68</v>
      </c>
      <c r="D55" s="50">
        <v>1</v>
      </c>
      <c r="E55" s="51">
        <v>1.5</v>
      </c>
      <c r="F55" s="50">
        <v>3</v>
      </c>
      <c r="G55" s="50" t="s">
        <v>63</v>
      </c>
      <c r="H55" s="52" t="s">
        <v>25</v>
      </c>
      <c r="I55" s="39" t="s">
        <v>63</v>
      </c>
      <c r="K55" s="41">
        <v>21</v>
      </c>
      <c r="L55" s="56" t="s">
        <v>68</v>
      </c>
      <c r="M55" s="43">
        <v>1.5</v>
      </c>
      <c r="N55" s="44">
        <v>1</v>
      </c>
      <c r="O55" s="44">
        <v>16</v>
      </c>
      <c r="P55" s="45">
        <v>16</v>
      </c>
      <c r="Q55" s="46"/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16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</row>
    <row r="56" spans="1:57" ht="15" customHeight="1" thickBot="1" x14ac:dyDescent="0.5">
      <c r="A56" s="48">
        <v>104054</v>
      </c>
      <c r="B56" s="49" t="s">
        <v>92</v>
      </c>
      <c r="C56" s="50"/>
      <c r="D56" s="50"/>
      <c r="E56" s="51">
        <v>2.3199999999999998</v>
      </c>
      <c r="F56" s="50">
        <v>2</v>
      </c>
      <c r="G56" s="50" t="s">
        <v>70</v>
      </c>
      <c r="H56" s="52" t="s">
        <v>25</v>
      </c>
      <c r="I56" s="39" t="s">
        <v>70</v>
      </c>
      <c r="J56" s="54">
        <v>20</v>
      </c>
      <c r="K56" s="41">
        <v>22</v>
      </c>
      <c r="L56" s="57" t="s">
        <v>72</v>
      </c>
      <c r="M56" s="43">
        <v>2.3199999999999998</v>
      </c>
      <c r="N56" s="44">
        <v>1</v>
      </c>
      <c r="O56" s="44">
        <v>13</v>
      </c>
      <c r="P56" s="45">
        <v>13</v>
      </c>
      <c r="Q56" s="46"/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13</v>
      </c>
      <c r="AB56" s="47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0</v>
      </c>
      <c r="AV56" s="47">
        <v>0</v>
      </c>
      <c r="AW56" s="47">
        <v>0</v>
      </c>
      <c r="AX56" s="47">
        <v>0</v>
      </c>
      <c r="AY56" s="47">
        <v>0</v>
      </c>
      <c r="AZ56" s="47">
        <v>0</v>
      </c>
      <c r="BA56" s="47">
        <v>0</v>
      </c>
      <c r="BB56" s="47">
        <v>0</v>
      </c>
      <c r="BC56" s="47">
        <v>0</v>
      </c>
      <c r="BD56" s="47">
        <v>0</v>
      </c>
      <c r="BE56" s="47">
        <v>0</v>
      </c>
    </row>
    <row r="57" spans="1:57" ht="15" customHeight="1" thickBot="1" x14ac:dyDescent="0.5">
      <c r="A57" s="48">
        <v>154572</v>
      </c>
      <c r="B57" s="49" t="s">
        <v>93</v>
      </c>
      <c r="C57" s="50" t="s">
        <v>68</v>
      </c>
      <c r="D57" s="50">
        <v>1</v>
      </c>
      <c r="E57" s="51">
        <v>1.4</v>
      </c>
      <c r="F57" s="50">
        <v>3</v>
      </c>
      <c r="G57" s="50" t="s">
        <v>36</v>
      </c>
      <c r="H57" s="52" t="s">
        <v>25</v>
      </c>
      <c r="I57" s="39" t="s">
        <v>36</v>
      </c>
      <c r="J57" s="54">
        <v>25</v>
      </c>
      <c r="K57" s="41">
        <v>23</v>
      </c>
      <c r="L57" s="57" t="s">
        <v>68</v>
      </c>
      <c r="M57" s="43">
        <v>1.4</v>
      </c>
      <c r="N57" s="44">
        <v>1</v>
      </c>
      <c r="O57" s="44">
        <v>13</v>
      </c>
      <c r="P57" s="45">
        <v>13</v>
      </c>
      <c r="Q57" s="46"/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7">
        <v>0</v>
      </c>
      <c r="AE57" s="47">
        <v>13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0</v>
      </c>
      <c r="AV57" s="47">
        <v>0</v>
      </c>
      <c r="AW57" s="47">
        <v>0</v>
      </c>
      <c r="AX57" s="47">
        <v>0</v>
      </c>
      <c r="AY57" s="47">
        <v>0</v>
      </c>
      <c r="AZ57" s="47"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</row>
    <row r="58" spans="1:57" ht="15" customHeight="1" thickBot="1" x14ac:dyDescent="0.5">
      <c r="A58" s="48">
        <v>101282</v>
      </c>
      <c r="B58" s="49" t="s">
        <v>94</v>
      </c>
      <c r="C58" s="50" t="s">
        <v>68</v>
      </c>
      <c r="D58" s="50">
        <v>1</v>
      </c>
      <c r="E58" s="51">
        <v>1.8</v>
      </c>
      <c r="F58" s="50">
        <v>2</v>
      </c>
      <c r="G58" s="50" t="s">
        <v>70</v>
      </c>
      <c r="H58" s="52" t="s">
        <v>25</v>
      </c>
      <c r="I58" s="39" t="s">
        <v>70</v>
      </c>
      <c r="K58" s="41">
        <v>24</v>
      </c>
      <c r="L58" s="56" t="s">
        <v>68</v>
      </c>
      <c r="M58" s="43">
        <v>1.8</v>
      </c>
      <c r="N58" s="44">
        <v>1</v>
      </c>
      <c r="O58" s="44">
        <v>10</v>
      </c>
      <c r="P58" s="45">
        <v>10</v>
      </c>
      <c r="Q58" s="46"/>
      <c r="R58" s="47">
        <v>0</v>
      </c>
      <c r="S58" s="47">
        <v>0</v>
      </c>
      <c r="T58" s="47">
        <v>0</v>
      </c>
      <c r="U58" s="47">
        <v>10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0</v>
      </c>
      <c r="AU58" s="47">
        <v>0</v>
      </c>
      <c r="AV58" s="47">
        <v>0</v>
      </c>
      <c r="AW58" s="47">
        <v>0</v>
      </c>
      <c r="AX58" s="47">
        <v>0</v>
      </c>
      <c r="AY58" s="47">
        <v>0</v>
      </c>
      <c r="AZ58" s="47">
        <v>0</v>
      </c>
      <c r="BA58" s="47">
        <v>0</v>
      </c>
      <c r="BB58" s="47">
        <v>0</v>
      </c>
      <c r="BC58" s="47">
        <v>0</v>
      </c>
      <c r="BD58" s="47">
        <v>0</v>
      </c>
      <c r="BE58" s="47">
        <v>0</v>
      </c>
    </row>
    <row r="59" spans="1:57" ht="15" customHeight="1" thickBot="1" x14ac:dyDescent="0.5">
      <c r="A59" s="48">
        <v>151456</v>
      </c>
      <c r="B59" s="49" t="s">
        <v>95</v>
      </c>
      <c r="C59" s="50"/>
      <c r="D59" s="50"/>
      <c r="E59" s="51">
        <v>1</v>
      </c>
      <c r="F59" s="50">
        <v>3</v>
      </c>
      <c r="G59" s="50" t="s">
        <v>36</v>
      </c>
      <c r="H59" s="52" t="s">
        <v>25</v>
      </c>
      <c r="I59" s="39" t="s">
        <v>36</v>
      </c>
      <c r="K59" s="41">
        <v>25</v>
      </c>
      <c r="L59" s="56" t="s">
        <v>72</v>
      </c>
      <c r="M59" s="43">
        <v>1</v>
      </c>
      <c r="N59" s="44">
        <v>1</v>
      </c>
      <c r="O59" s="44">
        <v>10</v>
      </c>
      <c r="P59" s="45">
        <v>10</v>
      </c>
      <c r="Q59" s="46"/>
      <c r="R59" s="47">
        <v>0</v>
      </c>
      <c r="S59" s="47">
        <v>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10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47">
        <v>0</v>
      </c>
      <c r="AX59" s="47">
        <v>0</v>
      </c>
      <c r="AY59" s="47">
        <v>0</v>
      </c>
      <c r="AZ59" s="47"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</row>
    <row r="60" spans="1:57" ht="15" customHeight="1" thickBot="1" x14ac:dyDescent="0.5">
      <c r="A60" s="48">
        <v>144719</v>
      </c>
      <c r="B60" s="49" t="s">
        <v>96</v>
      </c>
      <c r="C60" s="50" t="s">
        <v>68</v>
      </c>
      <c r="D60" s="50">
        <v>1</v>
      </c>
      <c r="E60" s="51">
        <v>1.76</v>
      </c>
      <c r="F60" s="50">
        <v>3</v>
      </c>
      <c r="G60" s="50" t="s">
        <v>70</v>
      </c>
      <c r="H60" s="52" t="s">
        <v>25</v>
      </c>
      <c r="I60" s="39" t="s">
        <v>70</v>
      </c>
      <c r="K60" s="41">
        <v>26</v>
      </c>
      <c r="L60" s="56" t="s">
        <v>68</v>
      </c>
      <c r="M60" s="43">
        <v>1.76</v>
      </c>
      <c r="N60" s="44">
        <v>1</v>
      </c>
      <c r="O60" s="44">
        <v>5</v>
      </c>
      <c r="P60" s="45">
        <v>5</v>
      </c>
      <c r="Q60" s="46"/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5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47">
        <v>0</v>
      </c>
      <c r="AY60" s="47">
        <v>0</v>
      </c>
      <c r="AZ60" s="47">
        <v>0</v>
      </c>
      <c r="BA60" s="47">
        <v>0</v>
      </c>
      <c r="BB60" s="47">
        <v>0</v>
      </c>
      <c r="BC60" s="47">
        <v>0</v>
      </c>
      <c r="BD60" s="47">
        <v>0</v>
      </c>
      <c r="BE60" s="47">
        <v>0</v>
      </c>
    </row>
  </sheetData>
  <mergeCells count="40">
    <mergeCell ref="BB1:BB5"/>
    <mergeCell ref="BC1:BC5"/>
    <mergeCell ref="BD1:BD5"/>
    <mergeCell ref="BE1:BE5"/>
    <mergeCell ref="AV1:AV5"/>
    <mergeCell ref="AW1:AW5"/>
    <mergeCell ref="AX1:AX5"/>
    <mergeCell ref="AY1:AY5"/>
    <mergeCell ref="AZ1:AZ5"/>
    <mergeCell ref="BA1:BA5"/>
    <mergeCell ref="AP1:AP5"/>
    <mergeCell ref="AQ1:AQ5"/>
    <mergeCell ref="AR1:AR5"/>
    <mergeCell ref="AS1:AS5"/>
    <mergeCell ref="AT1:AT5"/>
    <mergeCell ref="AU1:AU5"/>
    <mergeCell ref="AJ1:AJ5"/>
    <mergeCell ref="AK1:AK5"/>
    <mergeCell ref="AL1:AL5"/>
    <mergeCell ref="AM1:AM5"/>
    <mergeCell ref="AN1:AN5"/>
    <mergeCell ref="AO1:AO5"/>
    <mergeCell ref="AD1:AD5"/>
    <mergeCell ref="AE1:AE5"/>
    <mergeCell ref="AF1:AF5"/>
    <mergeCell ref="AG1:AG5"/>
    <mergeCell ref="AH1:AH5"/>
    <mergeCell ref="AI1:AI5"/>
    <mergeCell ref="X1:X5"/>
    <mergeCell ref="Y1:Y5"/>
    <mergeCell ref="Z1:Z5"/>
    <mergeCell ref="AA1:AA5"/>
    <mergeCell ref="AB1:AB5"/>
    <mergeCell ref="AC1:AC5"/>
    <mergeCell ref="R1:R5"/>
    <mergeCell ref="S1:S5"/>
    <mergeCell ref="T1:T5"/>
    <mergeCell ref="U1:U5"/>
    <mergeCell ref="V1:V5"/>
    <mergeCell ref="W1:W5"/>
  </mergeCells>
  <conditionalFormatting sqref="AH10:BE10 P13:P36 N14:O35 Q14:BE35">
    <cfRule type="expression" dxfId="59" priority="58">
      <formula>N10=0</formula>
    </cfRule>
  </conditionalFormatting>
  <conditionalFormatting sqref="R37">
    <cfRule type="expression" dxfId="58" priority="28">
      <formula>R37=0</formula>
    </cfRule>
  </conditionalFormatting>
  <conditionalFormatting sqref="S37:BE37">
    <cfRule type="expression" dxfId="57" priority="27">
      <formula>S37=0</formula>
    </cfRule>
  </conditionalFormatting>
  <conditionalFormatting sqref="N42:O42 Q42">
    <cfRule type="expression" dxfId="56" priority="21">
      <formula>N42=0</formula>
    </cfRule>
  </conditionalFormatting>
  <conditionalFormatting sqref="P43">
    <cfRule type="expression" dxfId="55" priority="9">
      <formula>P43=0</formula>
    </cfRule>
  </conditionalFormatting>
  <conditionalFormatting sqref="P43 P58:P60 P12:P36">
    <cfRule type="expression" dxfId="54" priority="8">
      <formula>$N12&lt;3</formula>
    </cfRule>
  </conditionalFormatting>
  <conditionalFormatting sqref="K43 K58:K60 K36 K14:K34">
    <cfRule type="expression" dxfId="53" priority="7">
      <formula>LEFT(L14,2)=LEFT(L13,2)</formula>
    </cfRule>
  </conditionalFormatting>
  <conditionalFormatting sqref="S43:BE43">
    <cfRule type="expression" dxfId="52" priority="4">
      <formula>S43=0</formula>
    </cfRule>
  </conditionalFormatting>
  <conditionalFormatting sqref="N43:O43 Q43">
    <cfRule type="expression" dxfId="51" priority="6">
      <formula>N43=0</formula>
    </cfRule>
  </conditionalFormatting>
  <conditionalFormatting sqref="R43">
    <cfRule type="expression" dxfId="50" priority="5">
      <formula>R43=0</formula>
    </cfRule>
  </conditionalFormatting>
  <conditionalFormatting sqref="N43 N14:N35">
    <cfRule type="expression" dxfId="49" priority="3">
      <formula>N14&lt;3</formula>
    </cfRule>
  </conditionalFormatting>
  <conditionalFormatting sqref="L43 L14:L34">
    <cfRule type="expression" dxfId="48" priority="2">
      <formula>LEFT(L14,2)=LEFT(L13,2)</formula>
    </cfRule>
  </conditionalFormatting>
  <conditionalFormatting sqref="N12:Q12 N13:O13 Q13 P38:P41 P44:P58">
    <cfRule type="expression" dxfId="47" priority="53">
      <formula>N12=0</formula>
    </cfRule>
  </conditionalFormatting>
  <conditionalFormatting sqref="R12:R13">
    <cfRule type="expression" dxfId="46" priority="52">
      <formula>R12=0</formula>
    </cfRule>
  </conditionalFormatting>
  <conditionalFormatting sqref="S12:BE13">
    <cfRule type="expression" dxfId="45" priority="51">
      <formula>S12=0</formula>
    </cfRule>
  </conditionalFormatting>
  <conditionalFormatting sqref="P38:P41 P44:P58">
    <cfRule type="expression" dxfId="44" priority="50">
      <formula>$N38&lt;3</formula>
    </cfRule>
  </conditionalFormatting>
  <conditionalFormatting sqref="N12:N13">
    <cfRule type="expression" dxfId="43" priority="49">
      <formula>N12&lt;3</formula>
    </cfRule>
  </conditionalFormatting>
  <conditionalFormatting sqref="K12 K39:K41 K48:K58">
    <cfRule type="expression" dxfId="42" priority="48">
      <formula>LEFT(L12,2)=LEFT(L11,2)</formula>
    </cfRule>
  </conditionalFormatting>
  <conditionalFormatting sqref="L12 L36 L39:L41 L48:L58">
    <cfRule type="expression" dxfId="41" priority="47">
      <formula>LEFT(L12,2)=LEFT(L11,2)</formula>
    </cfRule>
  </conditionalFormatting>
  <conditionalFormatting sqref="L12">
    <cfRule type="expression" dxfId="40" priority="46">
      <formula>LEFT(L12,2)=LEFT(L11,2)</formula>
    </cfRule>
  </conditionalFormatting>
  <conditionalFormatting sqref="S36:BE36 S38:BE41 S44:BE58">
    <cfRule type="expression" dxfId="39" priority="43">
      <formula>S36=0</formula>
    </cfRule>
  </conditionalFormatting>
  <conditionalFormatting sqref="K13">
    <cfRule type="expression" dxfId="38" priority="41">
      <formula>LEFT(L13,2)=LEFT(L12,2)</formula>
    </cfRule>
  </conditionalFormatting>
  <conditionalFormatting sqref="L13">
    <cfRule type="expression" dxfId="37" priority="40">
      <formula>LEFT(L13,2)=LEFT(L12,2)</formula>
    </cfRule>
  </conditionalFormatting>
  <conditionalFormatting sqref="N36:O36 Q36 Q38:Q41 N38:O41 N44:O58 Q44:Q58">
    <cfRule type="expression" dxfId="36" priority="45">
      <formula>N36=0</formula>
    </cfRule>
  </conditionalFormatting>
  <conditionalFormatting sqref="R36 R38:R41 R44:R58">
    <cfRule type="expression" dxfId="35" priority="44">
      <formula>R36=0</formula>
    </cfRule>
  </conditionalFormatting>
  <conditionalFormatting sqref="N36 N38:N41 N44:N58">
    <cfRule type="expression" dxfId="34" priority="42">
      <formula>N36&lt;3</formula>
    </cfRule>
  </conditionalFormatting>
  <conditionalFormatting sqref="P58:P60">
    <cfRule type="expression" dxfId="33" priority="39">
      <formula>P58=0</formula>
    </cfRule>
  </conditionalFormatting>
  <conditionalFormatting sqref="S58:BE60">
    <cfRule type="expression" dxfId="32" priority="36">
      <formula>S58=0</formula>
    </cfRule>
  </conditionalFormatting>
  <conditionalFormatting sqref="N58:O60 Q58:Q60">
    <cfRule type="expression" dxfId="31" priority="38">
      <formula>N58=0</formula>
    </cfRule>
  </conditionalFormatting>
  <conditionalFormatting sqref="R58:R60">
    <cfRule type="expression" dxfId="30" priority="37">
      <formula>R58=0</formula>
    </cfRule>
  </conditionalFormatting>
  <conditionalFormatting sqref="N58:N60">
    <cfRule type="expression" dxfId="29" priority="35">
      <formula>N58&lt;3</formula>
    </cfRule>
  </conditionalFormatting>
  <conditionalFormatting sqref="L58:L60">
    <cfRule type="expression" dxfId="28" priority="34">
      <formula>LEFT(L58,2)=LEFT(L57,2)</formula>
    </cfRule>
  </conditionalFormatting>
  <conditionalFormatting sqref="K38">
    <cfRule type="expression" dxfId="27" priority="54">
      <formula>LEFT(L38,2)=LEFT(L36,2)</formula>
    </cfRule>
  </conditionalFormatting>
  <conditionalFormatting sqref="L38">
    <cfRule type="expression" dxfId="26" priority="55">
      <formula>LEFT(L38,2)=LEFT(L36,2)</formula>
    </cfRule>
  </conditionalFormatting>
  <conditionalFormatting sqref="P37">
    <cfRule type="expression" dxfId="25" priority="33">
      <formula>P37=0</formula>
    </cfRule>
  </conditionalFormatting>
  <conditionalFormatting sqref="P37">
    <cfRule type="expression" dxfId="24" priority="32">
      <formula>$N37&lt;3</formula>
    </cfRule>
  </conditionalFormatting>
  <conditionalFormatting sqref="K37">
    <cfRule type="expression" dxfId="23" priority="31">
      <formula>LEFT(L37,2)=LEFT(L36,2)</formula>
    </cfRule>
  </conditionalFormatting>
  <conditionalFormatting sqref="L37">
    <cfRule type="expression" dxfId="22" priority="30">
      <formula>LEFT(L37,2)=LEFT(L36,2)</formula>
    </cfRule>
  </conditionalFormatting>
  <conditionalFormatting sqref="Q37 N37:O37">
    <cfRule type="expression" dxfId="21" priority="29">
      <formula>N37=0</formula>
    </cfRule>
  </conditionalFormatting>
  <conditionalFormatting sqref="N37">
    <cfRule type="expression" dxfId="20" priority="26">
      <formula>N37&lt;3</formula>
    </cfRule>
  </conditionalFormatting>
  <conditionalFormatting sqref="P42">
    <cfRule type="expression" dxfId="19" priority="25">
      <formula>P42=0</formula>
    </cfRule>
  </conditionalFormatting>
  <conditionalFormatting sqref="P42">
    <cfRule type="expression" dxfId="18" priority="24">
      <formula>$N42&lt;3</formula>
    </cfRule>
  </conditionalFormatting>
  <conditionalFormatting sqref="K42">
    <cfRule type="expression" dxfId="17" priority="23">
      <formula>LEFT(L42,2)=LEFT(L41,2)</formula>
    </cfRule>
  </conditionalFormatting>
  <conditionalFormatting sqref="L42">
    <cfRule type="expression" dxfId="16" priority="22">
      <formula>LEFT(L42,2)=LEFT(L41,2)</formula>
    </cfRule>
  </conditionalFormatting>
  <conditionalFormatting sqref="S42:BE42">
    <cfRule type="expression" dxfId="15" priority="19">
      <formula>S42=0</formula>
    </cfRule>
  </conditionalFormatting>
  <conditionalFormatting sqref="R42">
    <cfRule type="expression" dxfId="14" priority="20">
      <formula>R42=0</formula>
    </cfRule>
  </conditionalFormatting>
  <conditionalFormatting sqref="N42">
    <cfRule type="expression" dxfId="13" priority="18">
      <formula>N42&lt;3</formula>
    </cfRule>
  </conditionalFormatting>
  <conditionalFormatting sqref="K44:K47">
    <cfRule type="expression" dxfId="12" priority="56">
      <formula>LEFT(L44,2)=LEFT(L41,2)</formula>
    </cfRule>
  </conditionalFormatting>
  <conditionalFormatting sqref="L44:L47">
    <cfRule type="expression" dxfId="11" priority="57">
      <formula>LEFT(L44,2)=LEFT(L41,2)</formula>
    </cfRule>
  </conditionalFormatting>
  <conditionalFormatting sqref="P43">
    <cfRule type="expression" dxfId="10" priority="17">
      <formula>P43=0</formula>
    </cfRule>
  </conditionalFormatting>
  <conditionalFormatting sqref="P43">
    <cfRule type="expression" dxfId="9" priority="16">
      <formula>$N43&lt;3</formula>
    </cfRule>
  </conditionalFormatting>
  <conditionalFormatting sqref="K43">
    <cfRule type="expression" dxfId="8" priority="15">
      <formula>LEFT(L43,2)=LEFT(L42,2)</formula>
    </cfRule>
  </conditionalFormatting>
  <conditionalFormatting sqref="L43">
    <cfRule type="expression" dxfId="7" priority="14">
      <formula>LEFT(L43,2)=LEFT(L42,2)</formula>
    </cfRule>
  </conditionalFormatting>
  <conditionalFormatting sqref="S43:BE43">
    <cfRule type="expression" dxfId="6" priority="11">
      <formula>S43=0</formula>
    </cfRule>
  </conditionalFormatting>
  <conditionalFormatting sqref="N43:O43 Q43">
    <cfRule type="expression" dxfId="5" priority="13">
      <formula>N43=0</formula>
    </cfRule>
  </conditionalFormatting>
  <conditionalFormatting sqref="R43">
    <cfRule type="expression" dxfId="4" priority="12">
      <formula>R43=0</formula>
    </cfRule>
  </conditionalFormatting>
  <conditionalFormatting sqref="N43">
    <cfRule type="expression" dxfId="3" priority="10">
      <formula>N43&lt;3</formula>
    </cfRule>
  </conditionalFormatting>
  <conditionalFormatting sqref="R10:AG10">
    <cfRule type="expression" dxfId="2" priority="1">
      <formula>R10=0</formula>
    </cfRule>
  </conditionalFormatting>
  <conditionalFormatting sqref="K35">
    <cfRule type="expression" dxfId="1" priority="59">
      <formula>LEFT(L35,2)=LEFT(#REF!,2)</formula>
    </cfRule>
  </conditionalFormatting>
  <conditionalFormatting sqref="L35">
    <cfRule type="expression" dxfId="0" priority="60">
      <formula>LEFT(L35,2)=LEFT(#REF!,2)</formula>
    </cfRule>
  </conditionalFormatting>
  <hyperlinks>
    <hyperlink ref="A2" r:id="rId1" xr:uid="{6151609E-3873-4E23-AA9F-9DE81A84961F}"/>
    <hyperlink ref="R9" r:id="rId2" display="http://www.ffbsportif.com/cadre/ranking/printcompet.php?compet=3701" xr:uid="{369457EC-0A3F-4300-9AAD-0C5D09BE106A}"/>
    <hyperlink ref="S9" r:id="rId3" display="http://www.ffbsportif.com/cadre/ranking/printcompet.php?compet=3699" xr:uid="{493DEB85-3726-4F4C-B45E-3F60E6350CDA}"/>
    <hyperlink ref="T9" r:id="rId4" display="http://www.ffbsportif.com/cadre/ranking/printcompet.php?compet=3700" xr:uid="{9ACAB195-065B-4BD0-B96E-56031A00D4C1}"/>
    <hyperlink ref="U9" r:id="rId5" display="http://www.ffbsportif.com/cadre/ranking/printcompet.php?compet=3702" xr:uid="{F09DED15-9D86-4C79-9ED4-5E4F13580315}"/>
    <hyperlink ref="W9" r:id="rId6" display="http://www.ffbsportif.com/cadre/ranking/printcompet.php?compet=3710" xr:uid="{C5B1A8BE-330B-475B-B17A-0B7AC59D5A8B}"/>
    <hyperlink ref="X9" r:id="rId7" display="http://www.ffbsportif.com/cadre/ranking/printcompet.php?compet=3704" xr:uid="{9F5063D3-CD84-4638-BAAC-7EF297C46963}"/>
    <hyperlink ref="Y9" r:id="rId8" display="http://www.ffbsportif.com/cadre/ranking/printcompet.php?compet=3705" xr:uid="{B420BBF4-7179-47D3-AAFD-7EC220F78856}"/>
    <hyperlink ref="Z9" r:id="rId9" display="http://www.ffbsportif.com/cadre/ranking/printcompet.php?compet=3706" xr:uid="{668E96B9-8C58-46CC-A63C-1D49290814A2}"/>
    <hyperlink ref="AB9" r:id="rId10" display="http://www.ffbsportif.com/cadre/ranking/printcompet.php?compet=3707" xr:uid="{9DF261C3-2E29-4F53-8117-ECA74CD929BB}"/>
    <hyperlink ref="AC9" r:id="rId11" display="http://www.ffbsportif.com/cadre/ranking/printcompet.php?compet=3708" xr:uid="{D173E4EA-2396-4266-BEC4-48FEF50213CF}"/>
    <hyperlink ref="AA9" r:id="rId12" display="http://www.ffbsportif.com/cadre/ranking/printcompet.php?compet=3738" xr:uid="{88BC37E7-C996-4550-83A5-FCEB69EBFEDD}"/>
    <hyperlink ref="B30" r:id="rId13" display="http://www.ffbsportif.com/cadre/classif/classif_individuel.php?param1=21810" xr:uid="{28E906FB-6BE7-40C9-9CF6-BD0376A2563E}"/>
    <hyperlink ref="B43" r:id="rId14" display="http://www.ffbsportif.com/cadre/classif/classif_individuel.php?param1=151459" xr:uid="{3032953F-7FDD-4982-886B-969D94FF438D}"/>
    <hyperlink ref="B46" r:id="rId15" display="http://www.ffbsportif.com/cadre/classif/classif_individuel.php?param1=159130" xr:uid="{2F0DFC44-0C22-4CC1-BC32-3FDEEFE6EBBB}"/>
    <hyperlink ref="B44" r:id="rId16" display="http://www.ffbsportif.com/cadre/classif/classif_individuel.php?param1=21820" xr:uid="{1BC859DD-219F-4996-A994-550D6617A41C}"/>
    <hyperlink ref="B16" r:id="rId17" display="http://www.ffbsportif.com/cadre/classif/classif_individuel.php?param1=21821" xr:uid="{21DFBA69-2A56-4053-90F9-05F528822399}"/>
    <hyperlink ref="B28" r:id="rId18" display="http://www.ffbsportif.com/cadre/classif/classif_individuel.php?param1=23184" xr:uid="{DF9CE08E-C3B4-4F71-AE3A-8FEEF23BA207}"/>
    <hyperlink ref="B34" r:id="rId19" display="http://www.ffbsportif.com/cadre/classif/classif_individuel.php?param1=18535" xr:uid="{4FA6BF1B-9AEC-48B7-9AB9-A1E54C068DB2}"/>
    <hyperlink ref="B51" r:id="rId20" display="http://www.ffbsportif.com/cadre/classif/classif_individuel.php?param1=132789" xr:uid="{99E755E4-43B5-4DC5-AB1E-0AF78E09490E}"/>
    <hyperlink ref="B33" r:id="rId21" display="http://www.ffbsportif.com/cadre/classif/classif_individuel.php?param1=21918" xr:uid="{10448D29-C17F-41A4-8C87-E5A58EF5A93A}"/>
    <hyperlink ref="B40" r:id="rId22" display="http://www.ffbsportif.com/cadre/classif/classif_individuel.php?param1=113104" xr:uid="{D68968C5-62CD-46E1-A440-3F5E39A26787}"/>
    <hyperlink ref="B25" r:id="rId23" display="http://www.ffbsportif.com/cadre/classif/classif_individuel.php?param1=112311" xr:uid="{BD6C1A82-F83C-4196-907E-A7F9A3F75327}"/>
    <hyperlink ref="B37" r:id="rId24" display="http://www.ffbsportif.com/cadre/classif/classif_individuel.php?param1=21944" xr:uid="{438A66CE-1DB6-4497-8DCF-8B0B852DCA8F}"/>
    <hyperlink ref="B35" r:id="rId25" display="http://www.ffbsportif.com/cadre/classif/classif_individuel.php?param1=21967" xr:uid="{DEB39F9F-81AC-4CA5-AE50-91703D7A5B5F}"/>
    <hyperlink ref="B42" r:id="rId26" display="http://www.ffbsportif.com/cadre/classif/classif_individuel.php?param1=162348" xr:uid="{EE13F22D-4C3C-4F2A-A47E-F9A85E9F4ED4}"/>
    <hyperlink ref="B18" r:id="rId27" display="http://www.ffbsportif.com/cadre/classif/classif_individuel.php?param1=140803" xr:uid="{BCC357A8-6C5B-4873-9C82-61350D7B09EB}"/>
    <hyperlink ref="B47" r:id="rId28" display="http://www.ffbsportif.com/cadre/classif/classif_individuel.php?param1=102285" xr:uid="{190F9980-E300-41CE-A95D-2E52A8D5DB7E}"/>
    <hyperlink ref="B15" r:id="rId29" display="http://www.ffbsportif.com/cadre/classif/classif_individuel.php?param1=22067" xr:uid="{F58E3FC3-1F8E-439D-A937-9BF7CEE8A309}"/>
    <hyperlink ref="B20" r:id="rId30" display="http://www.ffbsportif.com/cadre/classif/classif_individuel.php?param1=129036" xr:uid="{4C4A4F20-51AD-481F-B634-F7AA6CD2905D}"/>
    <hyperlink ref="B22" r:id="rId31" display="http://www.ffbsportif.com/cadre/classif/classif_individuel.php?param1=13111" xr:uid="{C918B45A-BD5D-45EE-BF8A-32F112AD99D8}"/>
    <hyperlink ref="B17" r:id="rId32" display="http://www.ffbsportif.com/cadre/classif/classif_individuel.php?param1=22103" xr:uid="{2A7CBBC6-40D2-4160-8551-8ACE7DB1AEB5}"/>
    <hyperlink ref="B19" r:id="rId33" display="http://www.ffbsportif.com/cadre/classif/classif_individuel.php?param1=22104" xr:uid="{259CAC48-2C4E-485D-B82D-0B43F071912C}"/>
    <hyperlink ref="B58" r:id="rId34" display="http://www.ffbsportif.com/cadre/classif/classif_individuel.php?param1=101282" xr:uid="{440A58AD-538F-4143-89BC-2E2E332901F9}"/>
    <hyperlink ref="B32" r:id="rId35" display="http://www.ffbsportif.com/cadre/classif/classif_individuel.php?param1=22108" xr:uid="{212DB744-3B12-4278-863A-BAEC018965F6}"/>
    <hyperlink ref="B24" r:id="rId36" display="http://www.ffbsportif.com/cadre/classif/classif_individuel.php?param1=149390" xr:uid="{BF97F25E-26AB-4910-9665-2077C4CF72EE}"/>
    <hyperlink ref="B56" r:id="rId37" display="http://www.ffbsportif.com/cadre/classif/classif_individuel.php?param1=104054" xr:uid="{9C187442-20A0-435D-B82A-B3913E6CFD3C}"/>
    <hyperlink ref="B29" r:id="rId38" display="http://www.ffbsportif.com/cadre/classif/classif_individuel.php?param1=104475" xr:uid="{AB07E48B-F61B-443B-A938-6803DFA40118}"/>
    <hyperlink ref="B55" r:id="rId39" display="http://www.ffbsportif.com/cadre/classif/classif_individuel.php?param1=22137" xr:uid="{1A88845C-FF2E-4C97-8EB9-D0025D9B0628}"/>
    <hyperlink ref="B27" r:id="rId40" display="http://www.ffbsportif.com/cadre/classif/classif_individuel.php?param1=22209" xr:uid="{18C135C6-1FBF-4BF7-8370-C187DF508405}"/>
    <hyperlink ref="B45" r:id="rId41" display="http://www.ffbsportif.com/cadre/classif/classif_individuel.php?param1=162076" xr:uid="{9BB9E695-DF56-4D9F-8056-66F3C59DE516}"/>
    <hyperlink ref="B48" r:id="rId42" display="http://www.ffbsportif.com/cadre/classif/classif_individuel.php?param1=17615" xr:uid="{AE798C3E-51F3-4BB8-99F8-83FFD283D2B3}"/>
    <hyperlink ref="B59" r:id="rId43" display="http://www.ffbsportif.com/cadre/classif/classif_individuel.php?param1=151456" xr:uid="{00EAE269-0608-405F-A38B-C9DAD3D908B4}"/>
    <hyperlink ref="B31" r:id="rId44" display="http://www.ffbsportif.com/cadre/classif/classif_individuel.php?param1=109063" xr:uid="{A59FF8BE-7E79-448D-BB3B-4B2F8BE655E9}"/>
    <hyperlink ref="B49" r:id="rId45" display="http://www.ffbsportif.com/cadre/classif/classif_individuel.php?param1=109708" xr:uid="{4F3CA716-64C1-4C72-A524-F42A3A5917D2}"/>
    <hyperlink ref="B57" r:id="rId46" display="http://www.ffbsportif.com/cadre/classif/classif_individuel.php?param1=154572" xr:uid="{A933EBC7-D810-4527-ADE9-A0DE36BC6906}"/>
    <hyperlink ref="B38" r:id="rId47" display="http://www.ffbsportif.com/cadre/classif/classif_individuel.php?param1=141673" xr:uid="{C21C06A1-D16A-4D64-AA13-DE3663A8D7DB}"/>
    <hyperlink ref="B13" r:id="rId48" display="http://www.ffbsportif.com/cadre/classif/classif_individuel.php?param1=144779" xr:uid="{2A345B65-FEF3-4376-8B0B-2730945FD3FB}"/>
    <hyperlink ref="B52" r:id="rId49" display="http://www.ffbsportif.com/cadre/classif/classif_individuel.php?param1=130773" xr:uid="{5E41F9C0-A73A-4CB4-8840-27B4F325BCD9}"/>
    <hyperlink ref="B21" r:id="rId50" display="http://www.ffbsportif.com/cadre/classif/classif_individuel.php?param1=112316" xr:uid="{91B2E3F7-F5C2-4D5F-AC69-1C08B8EDE7FA}"/>
    <hyperlink ref="B60" r:id="rId51" display="http://www.ffbsportif.com/cadre/classif/classif_individuel.php?param1=144719" xr:uid="{0CBA181F-F04E-4F9C-89B0-21F6041B8576}"/>
    <hyperlink ref="B23" r:id="rId52" display="http://www.ffbsportif.com/cadre/classif/classif_individuel.php?param1=22366" xr:uid="{786D0670-A611-4CE8-AEFC-8D7F954F4C55}"/>
    <hyperlink ref="B53" r:id="rId53" display="http://www.ffbsportif.com/cadre/classif/classif_individuel.php?param1=133646" xr:uid="{8135CA3C-D1E1-4025-AA70-D26D79BED375}"/>
    <hyperlink ref="B26" r:id="rId54" display="http://www.ffbsportif.com/cadre/classif/classif_individuel.php?param1=101518" xr:uid="{561F235E-3603-4EF8-8D48-C3B03841CF7B}"/>
    <hyperlink ref="B39" r:id="rId55" display="http://www.ffbsportif.com/cadre/classif/classif_individuel.php?param1=103578" xr:uid="{F6B0527B-B1A2-4CD9-8332-CE21AF7FDC83}"/>
    <hyperlink ref="B50" r:id="rId56" display="http://www.ffbsportif.com/cadre/classif/classif_individuel.php?param1=101485" xr:uid="{2B84CE6F-4EC8-4FCF-AD14-2AED7E08C2D5}"/>
    <hyperlink ref="B36" r:id="rId57" display="http://www.ffbsportif.com/cadre/classif/classif_individuel.php?param1=119674" xr:uid="{71BE1CF4-2057-4928-940D-63C5A98D7A38}"/>
    <hyperlink ref="B14" r:id="rId58" display="http://www.ffbsportif.com/cadre/classif/classif_individuel.php?param1=22476" xr:uid="{413774E1-E905-44C5-AAB2-6A95D3E0A780}"/>
    <hyperlink ref="B54" r:id="rId59" display="http://www.ffbsportif.com/cadre/classif/classif_individuel.php?param1=154571" xr:uid="{0A636097-144C-45DE-B6BA-B2E6F3FB4E76}"/>
    <hyperlink ref="B41" r:id="rId60" display="http://www.ffbsportif.com/cadre/classif/classif_individuel.php?param1=144788" xr:uid="{DFCB7276-2CEC-46F4-BF51-DF4FD78ABC30}"/>
    <hyperlink ref="B12" r:id="rId61" display="http://www.ffbsportif.com/cadre/classif/classif_individuel.php?param1=125457" xr:uid="{7F8724AC-E503-4978-A9A9-2D11DCAF790F}"/>
    <hyperlink ref="AE9" r:id="rId62" display="http://www.ffbsportif.com/cadre/ranking/printcompet.php?compet=3733" xr:uid="{9FF29103-8F62-45E5-99C6-E9972E1C1869}"/>
  </hyperlinks>
  <pageMargins left="0.7" right="0.7" top="0.75" bottom="0.75" header="0.3" footer="0.3"/>
  <pageSetup paperSize="9" orientation="portrait" r:id="rId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FICHIER A PUBLIER CADRE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BRIAND</dc:creator>
  <cp:lastModifiedBy>ALAIN BRIAND</cp:lastModifiedBy>
  <dcterms:created xsi:type="dcterms:W3CDTF">2019-03-02T21:28:47Z</dcterms:created>
  <dcterms:modified xsi:type="dcterms:W3CDTF">2019-03-02T21:33:51Z</dcterms:modified>
</cp:coreProperties>
</file>