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024fe80b8dc883/Bureau/LIBRE/LIBRE 2018 2019/"/>
    </mc:Choice>
  </mc:AlternateContent>
  <xr:revisionPtr revIDLastSave="0" documentId="8_{9A8ABD98-D0A2-4BCE-96CD-2741139E8766}" xr6:coauthVersionLast="43" xr6:coauthVersionMax="43" xr10:uidLastSave="{00000000-0000-0000-0000-000000000000}"/>
  <bookViews>
    <workbookView xWindow="-110" yWindow="-110" windowWidth="19420" windowHeight="12420" xr2:uid="{65F772BB-AADD-4720-8C6F-25701BD4C215}"/>
  </bookViews>
  <sheets>
    <sheet name="FICHIER A PUBLIER LIBRE" sheetId="1" r:id="rId1"/>
  </sheets>
  <externalReferences>
    <externalReference r:id="rId2"/>
    <externalReference r:id="rId3"/>
    <externalReference r:id="rId4"/>
    <externalReference r:id="rId5"/>
  </externalReferences>
  <definedNames>
    <definedName name="__kkk5" localSheetId="0">#REF!</definedName>
    <definedName name="__kkk5">#REF!</definedName>
    <definedName name="_kkk5" localSheetId="0">#REF!</definedName>
    <definedName name="_kkk5">#REF!</definedName>
    <definedName name="°" localSheetId="0">#REF!</definedName>
    <definedName name="°">#REF!</definedName>
    <definedName name="A" localSheetId="0">#REF!</definedName>
    <definedName name="A">#REF!</definedName>
    <definedName name="aer" localSheetId="0">#REF!</definedName>
    <definedName name="aer">#REF!</definedName>
    <definedName name="azertyuiop" localSheetId="0">#REF!</definedName>
    <definedName name="azertyuiop">#REF!</definedName>
    <definedName name="b" localSheetId="0">#REF!</definedName>
    <definedName name="b">#REF!</definedName>
    <definedName name="bande" localSheetId="0">#REF!</definedName>
    <definedName name="bande">#REF!</definedName>
    <definedName name="BATARAEDSRZTE" localSheetId="0">#REF!</definedName>
    <definedName name="BATARAEDSRZTE">#REF!</definedName>
    <definedName name="bghjkl" localSheetId="0">#REF!</definedName>
    <definedName name="bghjkl">#REF!</definedName>
    <definedName name="cadre" localSheetId="0">#REF!</definedName>
    <definedName name="cadre">#REF!</definedName>
    <definedName name="cdrt" localSheetId="0">#REF!</definedName>
    <definedName name="cdrt">#REF!</definedName>
    <definedName name="Cla">[2]CLASSIFICATION!$A$1:$D$210</definedName>
    <definedName name="CLUB">[3]INFO!$B$7:$D$64</definedName>
    <definedName name="cvfrty" localSheetId="0">#REF!</definedName>
    <definedName name="cvfrty">#REF!</definedName>
    <definedName name="der" localSheetId="0">#REF!</definedName>
    <definedName name="der">#REF!</definedName>
    <definedName name="e">[4]E!$A$1:$F$36</definedName>
    <definedName name="ff" localSheetId="0">#REF!</definedName>
    <definedName name="ff">#REF!</definedName>
    <definedName name="FR" localSheetId="0">#REF!</definedName>
    <definedName name="FR">#REF!</definedName>
    <definedName name="gty" localSheetId="0">#REF!</definedName>
    <definedName name="gty">#REF!</definedName>
    <definedName name="hyu" localSheetId="0">#REF!</definedName>
    <definedName name="hyu">#REF!</definedName>
    <definedName name="hyubis" localSheetId="0">#REF!</definedName>
    <definedName name="hyubis">#REF!</definedName>
    <definedName name="iop" localSheetId="0">#REF!</definedName>
    <definedName name="iop">#REF!</definedName>
    <definedName name="KKK" localSheetId="0">#REF!</definedName>
    <definedName name="KKK">#REF!</definedName>
    <definedName name="kloip" localSheetId="0">#REF!</definedName>
    <definedName name="kloip">#REF!</definedName>
    <definedName name="koko" localSheetId="0">#REF!</definedName>
    <definedName name="koko">#REF!</definedName>
    <definedName name="libre" localSheetId="0">#REF!</definedName>
    <definedName name="libre">#REF!</definedName>
    <definedName name="lic" localSheetId="0">#REF!</definedName>
    <definedName name="lic">#REF!</definedName>
    <definedName name="mpl" localSheetId="0">#REF!</definedName>
    <definedName name="mpl">#REF!</definedName>
    <definedName name="mpoilku" localSheetId="0">#REF!</definedName>
    <definedName name="mpoilku">#REF!</definedName>
    <definedName name="n" localSheetId="0">#REF!</definedName>
    <definedName name="n">#REF!</definedName>
    <definedName name="nhyu" localSheetId="0">#REF!</definedName>
    <definedName name="nhyu">#REF!</definedName>
    <definedName name="njg" localSheetId="0">#REF!</definedName>
    <definedName name="njg">#REF!</definedName>
    <definedName name="njhu" localSheetId="0">#REF!</definedName>
    <definedName name="njhu">#REF!</definedName>
    <definedName name="NJOUYTRE2" localSheetId="0">#REF!</definedName>
    <definedName name="NJOUYTRE2">#REF!</definedName>
    <definedName name="nju" localSheetId="0">#REF!</definedName>
    <definedName name="nju">#REF!</definedName>
    <definedName name="njub" localSheetId="0">#REF!</definedName>
    <definedName name="njub">#REF!</definedName>
    <definedName name="nvbhfytuhgetdfersdzez" localSheetId="0">#REF!</definedName>
    <definedName name="nvbhfytuhgetdfersdzez">#REF!</definedName>
    <definedName name="Q" localSheetId="0">#REF!</definedName>
    <definedName name="Q">#REF!</definedName>
    <definedName name="qaze" localSheetId="0">#REF!</definedName>
    <definedName name="qaze">#REF!</definedName>
    <definedName name="qszert" localSheetId="0">#REF!</definedName>
    <definedName name="qszert">#REF!</definedName>
    <definedName name="s" localSheetId="0">#REF!</definedName>
    <definedName name="s">#REF!</definedName>
    <definedName name="sse" localSheetId="0">#REF!</definedName>
    <definedName name="sse">#REF!</definedName>
    <definedName name="troisb" localSheetId="0">#REF!</definedName>
    <definedName name="troisb">#REF!</definedName>
    <definedName name="vbgy" localSheetId="0">#REF!</definedName>
    <definedName name="vbgy">#REF!</definedName>
    <definedName name="vftr" localSheetId="0">#REF!</definedName>
    <definedName name="vftr">#REF!</definedName>
    <definedName name="VGYUIO" localSheetId="0">#REF!</definedName>
    <definedName name="VGYUIO">#REF!</definedName>
    <definedName name="vxgdtegdyrufhtijngtrac" localSheetId="0">#REF!</definedName>
    <definedName name="vxgdtegdyrufhtijngtrac">#REF!</definedName>
    <definedName name="WWW" localSheetId="0">#REF!</definedName>
    <definedName name="WWW">#REF!</definedName>
    <definedName name="x" localSheetId="0">#REF!</definedName>
    <definedName name="x">#REF!</definedName>
    <definedName name="Z" localSheetId="0">#REF!</definedName>
    <definedName name="Z">#REF!</definedName>
    <definedName name="zer" localSheetId="0">#REF!</definedName>
    <definedName name="z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0" i="1" l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</calcChain>
</file>

<file path=xl/sharedStrings.xml><?xml version="1.0" encoding="utf-8"?>
<sst xmlns="http://schemas.openxmlformats.org/spreadsheetml/2006/main" count="821" uniqueCount="182">
  <si>
    <t>http://www.ffbsportif.com/3bandes</t>
  </si>
  <si>
    <t/>
  </si>
  <si>
    <t>CLASSEMENT  FINAL TOURNOIS</t>
  </si>
  <si>
    <t>LIBRE</t>
  </si>
  <si>
    <t>PROVISOIRE 2018 / 2019</t>
  </si>
  <si>
    <t>PRISE EN COMPTE DES 4 MEILLEURS TOURNOIS</t>
  </si>
  <si>
    <t xml:space="preserve">Les joueurs qui n'ont  pas au moins trois tournois ne sont pas sélectionnables pour une finale de ligue </t>
  </si>
  <si>
    <t>LICENCE</t>
  </si>
  <si>
    <t>NOM</t>
  </si>
  <si>
    <t>Catégorie</t>
  </si>
  <si>
    <t>*</t>
  </si>
  <si>
    <t>Moy 3.10</t>
  </si>
  <si>
    <t>MATCHS</t>
  </si>
  <si>
    <t>CLUB</t>
  </si>
  <si>
    <t>LIGUE</t>
  </si>
  <si>
    <t>CLASSEMENT INITIAL</t>
  </si>
  <si>
    <t>CAT PROVISOIRE LMB</t>
  </si>
  <si>
    <t>MOYENNE ACTUELLE 3,10</t>
  </si>
  <si>
    <t>Nbres tournois</t>
  </si>
  <si>
    <t>total points</t>
  </si>
  <si>
    <t>4 meilleurs tournois</t>
  </si>
  <si>
    <t>points pénalités</t>
  </si>
  <si>
    <t>ZOPPI Cédric</t>
  </si>
  <si>
    <t>Master</t>
  </si>
  <si>
    <t>BILLARD CLUB VINONNAIS</t>
  </si>
  <si>
    <t>PROVENCE-ALPES-CÔTE DAZUR</t>
  </si>
  <si>
    <t>GERARD Pascal</t>
  </si>
  <si>
    <t>N1</t>
  </si>
  <si>
    <t>BILLARD CLUB DE NICE</t>
  </si>
  <si>
    <t>FERHAT Achour</t>
  </si>
  <si>
    <t>VIVALDI André</t>
  </si>
  <si>
    <t>GERVAIS Guillaume</t>
  </si>
  <si>
    <t>N3</t>
  </si>
  <si>
    <t>BILLARD CLUB CAVAILLONNAIS</t>
  </si>
  <si>
    <t>FERAUD Gérard</t>
  </si>
  <si>
    <t>ACADEMIE DE BILLARD DE BOLLENE</t>
  </si>
  <si>
    <t>FERNANDEZ Marc</t>
  </si>
  <si>
    <t>BILLARD CLUB BERROIS</t>
  </si>
  <si>
    <t>DUBREUIL Franck</t>
  </si>
  <si>
    <t>B.C. DE MANDELIEU LA NAPOULE</t>
  </si>
  <si>
    <t>DREMEAUX Jean Pierre</t>
  </si>
  <si>
    <t>SPORT AMAT.DE BILLARD MARSEILLAIS</t>
  </si>
  <si>
    <t>BALLIGAND Serge</t>
  </si>
  <si>
    <t>CAR BILLARD ROQUEBRUNE</t>
  </si>
  <si>
    <t>BILLARD CLUB ROQUEBRUNOIS</t>
  </si>
  <si>
    <t>ANTONIN Alain</t>
  </si>
  <si>
    <t>RIBOLLA Patrice</t>
  </si>
  <si>
    <t>HMAYDA Youssef</t>
  </si>
  <si>
    <t>ROUGON Robert</t>
  </si>
  <si>
    <t>SANTIAGO Jean-Joseph</t>
  </si>
  <si>
    <t>BILLARD CLUB SAUSSETOIS</t>
  </si>
  <si>
    <t>GIBARROUX Christophe</t>
  </si>
  <si>
    <t>BILLARD AMATEUR ROGNAC</t>
  </si>
  <si>
    <t>MUNOS Jean</t>
  </si>
  <si>
    <t>GIFFARD Philippe</t>
  </si>
  <si>
    <t>R1</t>
  </si>
  <si>
    <t>BILLARD CLUB GARDEEN</t>
  </si>
  <si>
    <t>PIELIN Pascal</t>
  </si>
  <si>
    <t>SALON BILLARD CLUB</t>
  </si>
  <si>
    <t>SOLTANI Omar</t>
  </si>
  <si>
    <t>BORDES Bernard</t>
  </si>
  <si>
    <t>LIEGEOIS Dominique</t>
  </si>
  <si>
    <t>BRIAND Alain</t>
  </si>
  <si>
    <t>CACHO Didier</t>
  </si>
  <si>
    <t>BILLARD CLUB FARENC</t>
  </si>
  <si>
    <t>BILLARD CLUB LA FARE</t>
  </si>
  <si>
    <t>VILLASEVIL Antonio</t>
  </si>
  <si>
    <t>BARBANNEAU Frédéric</t>
  </si>
  <si>
    <t>ZOPPI Aimé</t>
  </si>
  <si>
    <t>BARDET Jean-Pierre</t>
  </si>
  <si>
    <t>GUEUG Pierre</t>
  </si>
  <si>
    <t>ACADEMIE MUNICIPALE DE BILLARD</t>
  </si>
  <si>
    <t>MEYER Luc</t>
  </si>
  <si>
    <t>CAO Huu Tuoi</t>
  </si>
  <si>
    <t>CLUB BILLARD ISTREEN</t>
  </si>
  <si>
    <t>R1 CL</t>
  </si>
  <si>
    <t>GIANNATTASIO Lucien</t>
  </si>
  <si>
    <t>R2</t>
  </si>
  <si>
    <t>MELLET pierre</t>
  </si>
  <si>
    <t>BOULANT Claude</t>
  </si>
  <si>
    <t>BILLARD CLUB DE LA BAIE</t>
  </si>
  <si>
    <t>VIOU Gerard</t>
  </si>
  <si>
    <t>PELLAT Francis</t>
  </si>
  <si>
    <t>BILLARD CLUB SISTERONNAIS</t>
  </si>
  <si>
    <t>CHARBIT Jean-Marc</t>
  </si>
  <si>
    <t>CESARO Jean Claude</t>
  </si>
  <si>
    <t>DESPLANQUE Francis</t>
  </si>
  <si>
    <t>DUSSAULE Pierre</t>
  </si>
  <si>
    <t>DAVID Thierry</t>
  </si>
  <si>
    <t>VITALIEN Pierre</t>
  </si>
  <si>
    <t>BILLARD CLUB ORANGEOIS</t>
  </si>
  <si>
    <t>FRANCO Gilbert</t>
  </si>
  <si>
    <t>TORES Jean Luc</t>
  </si>
  <si>
    <t>CHUZEVILLE Gilles</t>
  </si>
  <si>
    <t>REVALOR Michel</t>
  </si>
  <si>
    <t>SCHEKLER Jean Florian</t>
  </si>
  <si>
    <t>ACAD.BILLARD ST RAPHAEL</t>
  </si>
  <si>
    <t>ANNESTAY Jacques</t>
  </si>
  <si>
    <t>DUSFOUR René</t>
  </si>
  <si>
    <t>GHU Gérard</t>
  </si>
  <si>
    <t>BRUANT Sylvain</t>
  </si>
  <si>
    <t>GUIBERT Jean-Marie</t>
  </si>
  <si>
    <t>ANDRY Jean-François</t>
  </si>
  <si>
    <t>POUJOL JEAN PAUL</t>
  </si>
  <si>
    <t>BILLARD CLUB AVIGNONNAIS</t>
  </si>
  <si>
    <t>DE LOOSE Félix</t>
  </si>
  <si>
    <t>R2 CL ?</t>
  </si>
  <si>
    <t>AUDIBERT Jean Pierre</t>
  </si>
  <si>
    <t>MEUNIER Gilles</t>
  </si>
  <si>
    <t>ACADEMIE DE BILLARD DE MENTON</t>
  </si>
  <si>
    <t>BASSOUL Jean-Marie</t>
  </si>
  <si>
    <t>R3</t>
  </si>
  <si>
    <t>BILLARD CLUB CARPENTRASSIEN</t>
  </si>
  <si>
    <t>FERRO Philippe</t>
  </si>
  <si>
    <t>ALIBERT Bruno</t>
  </si>
  <si>
    <t>BERNAT Jean Pierre</t>
  </si>
  <si>
    <t>LUCENET Paul</t>
  </si>
  <si>
    <t>R3 CL ?</t>
  </si>
  <si>
    <t>HAHN Daniel</t>
  </si>
  <si>
    <t>BILLARD CLUB PHOCEEN</t>
  </si>
  <si>
    <t>ALVISET GUY</t>
  </si>
  <si>
    <t>ALVAREZ PHILIPPE</t>
  </si>
  <si>
    <t>SUEUR Pascal</t>
  </si>
  <si>
    <t>NATELLA ROGER</t>
  </si>
  <si>
    <t>BALESTRI MAURICE</t>
  </si>
  <si>
    <t>ATHLANI Michel</t>
  </si>
  <si>
    <t>BOSSOT Jean</t>
  </si>
  <si>
    <t>MOUSSIER Patrick</t>
  </si>
  <si>
    <t>POULAIN Frédéric</t>
  </si>
  <si>
    <t>GIRARD Jacques</t>
  </si>
  <si>
    <t>BARRALLON Jean-Paul</t>
  </si>
  <si>
    <t>PACZESNY FABRICE</t>
  </si>
  <si>
    <t>RICART André</t>
  </si>
  <si>
    <t>HERREMAN Serge</t>
  </si>
  <si>
    <t>GABETTO Stéphane</t>
  </si>
  <si>
    <t>MAUDUIT Didier</t>
  </si>
  <si>
    <t>BELTRITTI Jean Yves</t>
  </si>
  <si>
    <t>VISCONTI Jean</t>
  </si>
  <si>
    <t>GOUDENECHE Bernard</t>
  </si>
  <si>
    <t>GATTO Antoine</t>
  </si>
  <si>
    <t>ELEOUET Daniel</t>
  </si>
  <si>
    <t>LEGRIX Christian</t>
  </si>
  <si>
    <t>ROBBE Raymond</t>
  </si>
  <si>
    <t>DEL MEDICO Jean</t>
  </si>
  <si>
    <t>MAURON Bernard</t>
  </si>
  <si>
    <t>LECOQ Arnaud</t>
  </si>
  <si>
    <t>HAZE Patrick</t>
  </si>
  <si>
    <t>GALARDINI Richard</t>
  </si>
  <si>
    <t>METAIS Alban</t>
  </si>
  <si>
    <t>FOSSATI Bruno</t>
  </si>
  <si>
    <t>FRELON Thierry</t>
  </si>
  <si>
    <t>ALESSI Jean Pierre</t>
  </si>
  <si>
    <t>COPPIN Jean-Michel</t>
  </si>
  <si>
    <t>PEREZ Christian</t>
  </si>
  <si>
    <t>OUDOUX Gérard</t>
  </si>
  <si>
    <t>MATHIEU Claude</t>
  </si>
  <si>
    <t>SCHAFER Ernest Robert</t>
  </si>
  <si>
    <t>GREGOIRE Jean-Claude</t>
  </si>
  <si>
    <t>BONELLO Lucien</t>
  </si>
  <si>
    <t>BENIER Patrick</t>
  </si>
  <si>
    <t>R4</t>
  </si>
  <si>
    <t>VUILLAUME Jean Claude</t>
  </si>
  <si>
    <t>LISI Roger</t>
  </si>
  <si>
    <t>COSTAZ Alain</t>
  </si>
  <si>
    <t>GELAS Bernard</t>
  </si>
  <si>
    <t>AMOUROUX Luc</t>
  </si>
  <si>
    <t>LE FAUCHEUR Laurent</t>
  </si>
  <si>
    <t>FORGET Lionel</t>
  </si>
  <si>
    <t>RATON Patrice</t>
  </si>
  <si>
    <t>DELUC Bernard</t>
  </si>
  <si>
    <t>R4 CL ?</t>
  </si>
  <si>
    <t>DUFLOT Alain</t>
  </si>
  <si>
    <t>SICARD Georges</t>
  </si>
  <si>
    <t>AUDOUIN Jean-Jacques</t>
  </si>
  <si>
    <t>TARDY Jean Claude</t>
  </si>
  <si>
    <t>FURNON Roger</t>
  </si>
  <si>
    <t>LUVISON Jean</t>
  </si>
  <si>
    <t>BONNEMAISON Denis</t>
  </si>
  <si>
    <t>CHICARD Alain</t>
  </si>
  <si>
    <t>DEMERLIAC Bruno</t>
  </si>
  <si>
    <t>VILLARD Patrice</t>
  </si>
  <si>
    <t>DUCA Alfonso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</si>
</sst>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b/>
      <i/>
      <shadow/>
      <sz val="10"/>
      <name val="Times New Roman"/>
      <family val="1"/>
    </font>
    <font>
      <b/>
      <sz val="5"/>
      <color rgb="FF0F0F0F"/>
      <name val="Calibri"/>
      <family val="2"/>
      <scheme val="minor"/>
    </font>
    <font>
      <b/>
      <sz val="12"/>
      <color rgb="FFFF0000"/>
      <name val="Times New Roman"/>
      <family val="1"/>
    </font>
    <font>
      <b/>
      <sz val="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F0F0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F0F0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F0F0F"/>
      <name val="Times New Roman"/>
      <family val="1"/>
    </font>
    <font>
      <b/>
      <sz val="9"/>
      <color rgb="FFFF0000"/>
      <name val="Calibri"/>
      <family val="2"/>
      <scheme val="minor"/>
    </font>
    <font>
      <sz val="11"/>
      <color rgb="FF0F0F0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F0F0F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5F5F5F"/>
      </right>
      <top/>
      <bottom style="medium">
        <color rgb="FF5F5F5F"/>
      </bottom>
      <diagonal/>
    </border>
    <border>
      <left style="medium">
        <color rgb="FF5F5F5F"/>
      </left>
      <right style="medium">
        <color rgb="FF5F5F5F"/>
      </right>
      <top/>
      <bottom style="medium">
        <color rgb="FF5F5F5F"/>
      </bottom>
      <diagonal/>
    </border>
    <border>
      <left style="medium">
        <color rgb="FF5F5F5F"/>
      </left>
      <right/>
      <top/>
      <bottom style="medium">
        <color rgb="FF5F5F5F"/>
      </bottom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/>
      <right style="medium">
        <color rgb="FF5F5F5F"/>
      </right>
      <top style="medium">
        <color rgb="FF5F5F5F"/>
      </top>
      <bottom style="medium">
        <color rgb="FF5F5F5F"/>
      </bottom>
      <diagonal/>
    </border>
    <border>
      <left style="medium">
        <color rgb="FF5F5F5F"/>
      </left>
      <right style="medium">
        <color rgb="FF5F5F5F"/>
      </right>
      <top style="medium">
        <color rgb="FF5F5F5F"/>
      </top>
      <bottom style="medium">
        <color rgb="FF5F5F5F"/>
      </bottom>
      <diagonal/>
    </border>
    <border>
      <left style="medium">
        <color rgb="FF5F5F5F"/>
      </left>
      <right/>
      <top style="medium">
        <color rgb="FF5F5F5F"/>
      </top>
      <bottom style="medium">
        <color rgb="FF5F5F5F"/>
      </bottom>
      <diagonal/>
    </border>
    <border>
      <left/>
      <right style="medium">
        <color rgb="FF5F5F5F"/>
      </right>
      <top style="medium">
        <color rgb="FF5F5F5F"/>
      </top>
      <bottom/>
      <diagonal/>
    </border>
    <border>
      <left style="medium">
        <color rgb="FF5F5F5F"/>
      </left>
      <right style="medium">
        <color rgb="FF5F5F5F"/>
      </right>
      <top style="medium">
        <color rgb="FF5F5F5F"/>
      </top>
      <bottom/>
      <diagonal/>
    </border>
    <border>
      <left style="medium">
        <color rgb="FF5F5F5F"/>
      </left>
      <right/>
      <top style="medium">
        <color rgb="FF5F5F5F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22" fillId="0" borderId="0"/>
  </cellStyleXfs>
  <cellXfs count="72">
    <xf numFmtId="0" fontId="0" fillId="0" borderId="0" xfId="0"/>
    <xf numFmtId="0" fontId="2" fillId="0" borderId="0" xfId="2" applyAlignment="1">
      <alignment horizontal="left" vertical="center" inden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0" xfId="0" applyFont="1"/>
    <xf numFmtId="4" fontId="0" fillId="0" borderId="0" xfId="0" applyNumberFormat="1" applyAlignment="1">
      <alignment horizontal="center"/>
    </xf>
    <xf numFmtId="0" fontId="3" fillId="0" borderId="0" xfId="0" applyFont="1"/>
    <xf numFmtId="4" fontId="5" fillId="0" borderId="0" xfId="0" applyNumberFormat="1" applyFont="1"/>
    <xf numFmtId="4" fontId="0" fillId="0" borderId="0" xfId="0" applyNumberFormat="1"/>
    <xf numFmtId="0" fontId="7" fillId="2" borderId="0" xfId="3" applyFont="1" applyFill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0" fontId="9" fillId="0" borderId="0" xfId="3" applyFont="1"/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3" fontId="13" fillId="0" borderId="2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/>
    </xf>
    <xf numFmtId="0" fontId="1" fillId="0" borderId="0" xfId="0" applyFont="1"/>
    <xf numFmtId="0" fontId="14" fillId="0" borderId="3" xfId="0" applyFont="1" applyBorder="1" applyAlignment="1">
      <alignment horizontal="center"/>
    </xf>
    <xf numFmtId="0" fontId="2" fillId="3" borderId="4" xfId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/>
    </xf>
    <xf numFmtId="0" fontId="0" fillId="4" borderId="0" xfId="0" applyFill="1"/>
    <xf numFmtId="0" fontId="19" fillId="0" borderId="9" xfId="0" applyFont="1" applyFill="1" applyBorder="1" applyAlignment="1">
      <alignment vertical="center" wrapText="1"/>
    </xf>
    <xf numFmtId="0" fontId="2" fillId="0" borderId="10" xfId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164" fontId="21" fillId="0" borderId="5" xfId="0" applyNumberFormat="1" applyFont="1" applyBorder="1" applyAlignment="1">
      <alignment horizontal="center" vertical="center" wrapText="1"/>
    </xf>
    <xf numFmtId="0" fontId="23" fillId="0" borderId="5" xfId="4" applyFont="1" applyBorder="1" applyAlignment="1">
      <alignment horizontal="center" vertical="center" wrapText="1" shrinkToFit="1"/>
    </xf>
    <xf numFmtId="0" fontId="24" fillId="0" borderId="5" xfId="4" applyFont="1" applyBorder="1" applyAlignment="1">
      <alignment horizontal="center" vertical="center" wrapText="1" shrinkToFit="1"/>
    </xf>
    <xf numFmtId="0" fontId="9" fillId="0" borderId="5" xfId="4" applyFont="1" applyBorder="1" applyAlignment="1">
      <alignment horizontal="center" vertical="center" wrapText="1" shrinkToFit="1"/>
    </xf>
    <xf numFmtId="0" fontId="14" fillId="0" borderId="5" xfId="0" applyFont="1" applyBorder="1" applyAlignment="1">
      <alignment horizontal="center"/>
    </xf>
    <xf numFmtId="0" fontId="19" fillId="0" borderId="13" xfId="0" applyFont="1" applyFill="1" applyBorder="1" applyAlignment="1">
      <alignment vertical="center" wrapText="1"/>
    </xf>
    <xf numFmtId="0" fontId="2" fillId="0" borderId="14" xfId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2" fillId="0" borderId="17" xfId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right"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2" fillId="0" borderId="17" xfId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right" vertical="center" wrapText="1"/>
    </xf>
    <xf numFmtId="0" fontId="19" fillId="3" borderId="17" xfId="0" applyFont="1" applyFill="1" applyBorder="1" applyAlignment="1">
      <alignment vertical="center" wrapText="1"/>
    </xf>
    <xf numFmtId="0" fontId="19" fillId="3" borderId="18" xfId="0" applyFont="1" applyFill="1" applyBorder="1" applyAlignment="1">
      <alignment vertical="center" wrapText="1"/>
    </xf>
  </cellXfs>
  <cellStyles count="5">
    <cellStyle name="Hyperlink" xfId="2" xr:uid="{0B5EDF7B-CEE8-4FCA-BC1C-358A6F081A67}"/>
    <cellStyle name="Lien hypertexte" xfId="1" builtinId="8"/>
    <cellStyle name="Normal" xfId="0" builtinId="0"/>
    <cellStyle name="Normal 13 2" xfId="3" xr:uid="{2D0956DA-628B-40DD-AD4A-7728D4CFE8B7}"/>
    <cellStyle name="Normal 3" xfId="4" xr:uid="{100AA347-428F-41E7-8070-77362A39D617}"/>
  </cellStyles>
  <dxfs count="5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</dxf>
    <dxf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</dxf>
    <dxf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</dxf>
    <dxf>
      <fill>
        <patternFill>
          <bgColor theme="0"/>
        </patternFill>
      </fill>
    </dxf>
    <dxf>
      <font>
        <color rgb="FFFF000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E%20A%20JOUR%20LMB%20LICENCIES%20AB0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ny\Local%20Settings\Temporary%20Internet%20Files\Content.IE5\6QATTPC6\SUIVI%20TOURNOI%20LIBRE%20LMB%20%202010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any\LOCALS~1\Temp\R&#233;pertoire%20temporaire%201%20pour%20Classements%20.zip\Licenc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LARD\TOURNOIS\TOURNOIS\3%20BANDES%202004\SISTER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  <sheetName val="Feuil17"/>
      <sheetName val="Feuil18"/>
      <sheetName val="Feuil19"/>
      <sheetName val="Feuil22"/>
      <sheetName val="Feuil23"/>
      <sheetName val="Mise à jour LICENCIES LMB"/>
      <sheetName val="Feuil21"/>
      <sheetName val="Feuil20"/>
      <sheetName val="JOUEURS INSCRITS"/>
      <sheetName val="NOMS JOUEURS"/>
      <sheetName val="NOMS FFB AU 2018 09 01"/>
      <sheetName val="BAREME 2018 2019"/>
      <sheetName val="CADRE 2018 09 01"/>
      <sheetName val="CADRE RESULTATS"/>
      <sheetName val="CADRE MOYENNE ACTUELLE"/>
      <sheetName val="FICHIER A PUBLIER CADRE"/>
      <sheetName val="LIBRE RESULTATS"/>
      <sheetName val="LIBRE MOYENNE ACTUELLE"/>
      <sheetName val="FICHIER A PUBLIER LIBRE"/>
      <sheetName val="3B RESULTATS"/>
      <sheetName val="3B MOYENNE ACTUELLE"/>
      <sheetName val="FICHIER A PUBLIER 3B"/>
      <sheetName val="1B 2018 09 01"/>
      <sheetName val="1B RESULTATS"/>
      <sheetName val="1B MOYENNE ACTUELLE"/>
      <sheetName val="FICHIER A PUBLIER 1B"/>
      <sheetName val="Feuil26"/>
      <sheetName val="Feui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">
          <cell r="H1" t="str">
            <v>1</v>
          </cell>
          <cell r="I1">
            <v>1</v>
          </cell>
          <cell r="J1" t="str">
            <v>T01-SISTERON-NAT (individuels)</v>
          </cell>
          <cell r="AA1">
            <v>3.1</v>
          </cell>
        </row>
        <row r="2">
          <cell r="H2" t="str">
            <v>1</v>
          </cell>
          <cell r="I2">
            <v>1</v>
          </cell>
          <cell r="J2" t="str">
            <v>Ligue rattachement : PROVENCE-ALPES-CÔTE DAZUR</v>
          </cell>
          <cell r="Z2" t="str">
            <v>MASTER</v>
          </cell>
          <cell r="AA2">
            <v>30</v>
          </cell>
        </row>
        <row r="3">
          <cell r="H3" t="str">
            <v>1</v>
          </cell>
          <cell r="I3">
            <v>1</v>
          </cell>
          <cell r="J3" t="str">
            <v>Catégorie : DIV</v>
          </cell>
          <cell r="Z3" t="str">
            <v>N1</v>
          </cell>
          <cell r="AA3">
            <v>10</v>
          </cell>
        </row>
        <row r="4">
          <cell r="H4" t="str">
            <v>1</v>
          </cell>
          <cell r="I4">
            <v>1</v>
          </cell>
          <cell r="J4" t="str">
            <v>Saison : 2018-2019</v>
          </cell>
          <cell r="Z4" t="str">
            <v>N3</v>
          </cell>
          <cell r="AA4">
            <v>4.8000000000000007</v>
          </cell>
        </row>
        <row r="5">
          <cell r="H5" t="str">
            <v>1</v>
          </cell>
          <cell r="I5">
            <v>1</v>
          </cell>
          <cell r="Z5" t="str">
            <v>R1</v>
          </cell>
          <cell r="AA5">
            <v>3.2</v>
          </cell>
        </row>
        <row r="6">
          <cell r="H6" t="str">
            <v>1</v>
          </cell>
          <cell r="I6">
            <v>1</v>
          </cell>
          <cell r="J6" t="str">
            <v>bd ou mdj : 3m10 gc</v>
          </cell>
          <cell r="Z6" t="str">
            <v>R2</v>
          </cell>
          <cell r="AA6">
            <v>1.8399999999999999</v>
          </cell>
        </row>
        <row r="7">
          <cell r="H7" t="str">
            <v>1</v>
          </cell>
          <cell r="I7">
            <v>1</v>
          </cell>
          <cell r="J7" t="str">
            <v>Phases / Poules / matchs : 5 / 5 / 9</v>
          </cell>
          <cell r="Z7" t="str">
            <v>R3</v>
          </cell>
          <cell r="AA7">
            <v>0.96</v>
          </cell>
        </row>
        <row r="8">
          <cell r="H8" t="str">
            <v>1</v>
          </cell>
          <cell r="I8">
            <v>1</v>
          </cell>
          <cell r="Z8" t="str">
            <v>R4</v>
          </cell>
          <cell r="AA8">
            <v>0</v>
          </cell>
        </row>
        <row r="9">
          <cell r="H9" t="str">
            <v>1</v>
          </cell>
          <cell r="I9">
            <v>1</v>
          </cell>
          <cell r="J9" t="str">
            <v>Classement de la compétition</v>
          </cell>
        </row>
        <row r="10">
          <cell r="H10" t="str">
            <v>1Nom</v>
          </cell>
          <cell r="I10">
            <v>1</v>
          </cell>
          <cell r="J10" t="str">
            <v>Rang</v>
          </cell>
          <cell r="K10" t="str">
            <v>Nom</v>
          </cell>
          <cell r="L10" t="str">
            <v>Club</v>
          </cell>
          <cell r="M10" t="str">
            <v>matchs</v>
          </cell>
          <cell r="N10" t="str">
            <v>Pts</v>
          </cell>
          <cell r="O10" t="str">
            <v>Pts</v>
          </cell>
          <cell r="P10" t="str">
            <v>Rep</v>
          </cell>
          <cell r="Q10" t="str">
            <v>moy</v>
          </cell>
          <cell r="R10" t="str">
            <v>%</v>
          </cell>
          <cell r="S10">
            <v>125</v>
          </cell>
          <cell r="U10" t="str">
            <v>POULE</v>
          </cell>
          <cell r="V10">
            <v>6</v>
          </cell>
        </row>
        <row r="11">
          <cell r="H11" t="str">
            <v>1</v>
          </cell>
          <cell r="I11">
            <v>1</v>
          </cell>
          <cell r="N11" t="str">
            <v>match</v>
          </cell>
          <cell r="Q11" t="str">
            <v>(3m10 gc)</v>
          </cell>
          <cell r="R11" t="str">
            <v>vict</v>
          </cell>
          <cell r="U11" t="str">
            <v>POULE</v>
          </cell>
          <cell r="V11">
            <v>6</v>
          </cell>
        </row>
        <row r="12">
          <cell r="H12" t="str">
            <v>1ZOPPI Cédric</v>
          </cell>
          <cell r="I12">
            <v>1</v>
          </cell>
          <cell r="J12">
            <v>1</v>
          </cell>
          <cell r="K12" t="str">
            <v>ZOPPI Cédric</v>
          </cell>
          <cell r="L12" t="str">
            <v>BILLARD CLUB GARDEEN</v>
          </cell>
          <cell r="M12">
            <v>4</v>
          </cell>
          <cell r="N12">
            <v>8</v>
          </cell>
          <cell r="O12">
            <v>1200</v>
          </cell>
          <cell r="P12">
            <v>20</v>
          </cell>
          <cell r="Q12">
            <v>60</v>
          </cell>
          <cell r="R12" t="str">
            <v>100.00</v>
          </cell>
          <cell r="S12" t="str">
            <v>Master</v>
          </cell>
          <cell r="T12">
            <v>31</v>
          </cell>
          <cell r="U12" t="str">
            <v>POULE</v>
          </cell>
          <cell r="V12">
            <v>6</v>
          </cell>
        </row>
        <row r="13">
          <cell r="H13" t="str">
            <v>1FERHAT Achour</v>
          </cell>
          <cell r="I13">
            <v>1</v>
          </cell>
          <cell r="J13">
            <v>2</v>
          </cell>
          <cell r="K13" t="str">
            <v>FERHAT Achour</v>
          </cell>
          <cell r="L13" t="str">
            <v>BILLARD CLUB VINONNAIS</v>
          </cell>
          <cell r="M13">
            <v>4</v>
          </cell>
          <cell r="N13">
            <v>4</v>
          </cell>
          <cell r="O13">
            <v>498</v>
          </cell>
          <cell r="P13">
            <v>44</v>
          </cell>
          <cell r="Q13">
            <v>11.31</v>
          </cell>
          <cell r="R13" t="str">
            <v>50.00</v>
          </cell>
          <cell r="S13" t="str">
            <v>N1</v>
          </cell>
          <cell r="T13">
            <v>28</v>
          </cell>
          <cell r="U13" t="str">
            <v>POULE</v>
          </cell>
          <cell r="V13">
            <v>6</v>
          </cell>
        </row>
        <row r="14">
          <cell r="H14" t="str">
            <v>1VIVALDI André</v>
          </cell>
          <cell r="I14">
            <v>1</v>
          </cell>
          <cell r="J14">
            <v>3</v>
          </cell>
          <cell r="K14" t="str">
            <v>VIVALDI André</v>
          </cell>
          <cell r="L14" t="str">
            <v>BILLARD CLUB GARDEEN</v>
          </cell>
          <cell r="M14">
            <v>4</v>
          </cell>
          <cell r="N14">
            <v>2</v>
          </cell>
          <cell r="O14">
            <v>868</v>
          </cell>
          <cell r="P14">
            <v>45</v>
          </cell>
          <cell r="Q14">
            <v>19.28</v>
          </cell>
          <cell r="R14" t="str">
            <v>25.00</v>
          </cell>
          <cell r="S14" t="str">
            <v>N1</v>
          </cell>
          <cell r="T14">
            <v>25</v>
          </cell>
          <cell r="U14" t="str">
            <v>POULE</v>
          </cell>
          <cell r="V14">
            <v>6</v>
          </cell>
        </row>
        <row r="15">
          <cell r="H15" t="str">
            <v>1GERARD Pascal</v>
          </cell>
          <cell r="I15">
            <v>1</v>
          </cell>
          <cell r="J15">
            <v>4</v>
          </cell>
          <cell r="K15" t="str">
            <v>GERARD Pascal</v>
          </cell>
          <cell r="L15" t="str">
            <v>BILLARD CLUB DE NICE</v>
          </cell>
          <cell r="M15">
            <v>4</v>
          </cell>
          <cell r="N15">
            <v>4</v>
          </cell>
          <cell r="O15">
            <v>890</v>
          </cell>
          <cell r="P15">
            <v>55</v>
          </cell>
          <cell r="Q15">
            <v>16.18</v>
          </cell>
          <cell r="R15" t="str">
            <v>50.00</v>
          </cell>
          <cell r="S15" t="str">
            <v>N1</v>
          </cell>
          <cell r="T15">
            <v>22</v>
          </cell>
          <cell r="U15" t="str">
            <v>POULE</v>
          </cell>
          <cell r="V15">
            <v>6</v>
          </cell>
        </row>
        <row r="16">
          <cell r="H16" t="str">
            <v>1BALLIGAND Serge</v>
          </cell>
          <cell r="I16">
            <v>1</v>
          </cell>
          <cell r="J16">
            <v>5</v>
          </cell>
          <cell r="K16" t="str">
            <v>BALLIGAND Serge</v>
          </cell>
          <cell r="L16" t="str">
            <v>CAR BILLARD ROQUEBRUNE</v>
          </cell>
          <cell r="M16">
            <v>2</v>
          </cell>
          <cell r="N16">
            <v>0</v>
          </cell>
          <cell r="O16">
            <v>129</v>
          </cell>
          <cell r="P16">
            <v>26</v>
          </cell>
          <cell r="Q16">
            <v>4.96</v>
          </cell>
          <cell r="R16" t="str">
            <v>0.00</v>
          </cell>
          <cell r="S16" t="str">
            <v>N3</v>
          </cell>
          <cell r="T16">
            <v>19</v>
          </cell>
          <cell r="U16" t="str">
            <v>POULE</v>
          </cell>
          <cell r="V16">
            <v>6</v>
          </cell>
        </row>
        <row r="17">
          <cell r="H17" t="str">
            <v>1</v>
          </cell>
          <cell r="I17">
            <v>1</v>
          </cell>
        </row>
        <row r="18">
          <cell r="H18" t="str">
            <v>2</v>
          </cell>
          <cell r="I18">
            <v>2</v>
          </cell>
          <cell r="J18" t="str">
            <v>T02-SISTERON-REG (individuels)</v>
          </cell>
        </row>
        <row r="19">
          <cell r="H19" t="str">
            <v>2</v>
          </cell>
          <cell r="I19">
            <v>2</v>
          </cell>
          <cell r="J19" t="str">
            <v>Ligue rattachement : PROVENCE-ALPES-CÔTE DAZUR</v>
          </cell>
        </row>
        <row r="20">
          <cell r="H20" t="str">
            <v>2</v>
          </cell>
          <cell r="I20">
            <v>2</v>
          </cell>
          <cell r="J20" t="str">
            <v>Catégorie : DIV</v>
          </cell>
        </row>
        <row r="21">
          <cell r="H21" t="str">
            <v>2</v>
          </cell>
          <cell r="I21">
            <v>2</v>
          </cell>
          <cell r="J21" t="str">
            <v>Saison : 2018-2019</v>
          </cell>
        </row>
        <row r="22">
          <cell r="H22" t="str">
            <v>2</v>
          </cell>
          <cell r="I22">
            <v>2</v>
          </cell>
        </row>
        <row r="23">
          <cell r="H23" t="str">
            <v>2</v>
          </cell>
          <cell r="I23">
            <v>2</v>
          </cell>
          <cell r="J23" t="str">
            <v>bd ou mdj : 2m80 pc</v>
          </cell>
        </row>
        <row r="24">
          <cell r="H24" t="str">
            <v>2</v>
          </cell>
          <cell r="I24">
            <v>2</v>
          </cell>
          <cell r="J24" t="str">
            <v>Phases / Poules / matchs : 8 / 8 / 15</v>
          </cell>
        </row>
        <row r="25">
          <cell r="H25" t="str">
            <v>2</v>
          </cell>
          <cell r="I25">
            <v>2</v>
          </cell>
        </row>
        <row r="26">
          <cell r="H26" t="str">
            <v>2</v>
          </cell>
          <cell r="I26">
            <v>2</v>
          </cell>
          <cell r="J26" t="str">
            <v>Classement de la compétition</v>
          </cell>
        </row>
        <row r="27">
          <cell r="H27" t="str">
            <v>2Nom</v>
          </cell>
          <cell r="I27">
            <v>2</v>
          </cell>
          <cell r="J27" t="str">
            <v>Rang</v>
          </cell>
          <cell r="K27" t="str">
            <v>Nom</v>
          </cell>
          <cell r="L27" t="str">
            <v>Club</v>
          </cell>
          <cell r="M27" t="str">
            <v>matchs</v>
          </cell>
          <cell r="N27" t="str">
            <v>Pts</v>
          </cell>
          <cell r="O27" t="str">
            <v>Pts</v>
          </cell>
          <cell r="P27" t="str">
            <v>Rep</v>
          </cell>
          <cell r="Q27" t="str">
            <v>moy</v>
          </cell>
          <cell r="R27" t="str">
            <v>%</v>
          </cell>
          <cell r="S27">
            <v>226</v>
          </cell>
          <cell r="U27" t="str">
            <v>POULE</v>
          </cell>
          <cell r="V27">
            <v>9</v>
          </cell>
        </row>
        <row r="28">
          <cell r="H28" t="str">
            <v>2</v>
          </cell>
          <cell r="I28">
            <v>2</v>
          </cell>
          <cell r="N28" t="str">
            <v>match</v>
          </cell>
          <cell r="Q28" t="str">
            <v>(2m80 pc)</v>
          </cell>
          <cell r="R28" t="str">
            <v>vict</v>
          </cell>
          <cell r="U28" t="str">
            <v>POULE</v>
          </cell>
          <cell r="V28">
            <v>9</v>
          </cell>
        </row>
        <row r="29">
          <cell r="H29" t="str">
            <v>2SOLTANI Omar</v>
          </cell>
          <cell r="I29">
            <v>2</v>
          </cell>
          <cell r="J29">
            <v>1</v>
          </cell>
          <cell r="K29" t="str">
            <v>SOLTANI Omar</v>
          </cell>
          <cell r="L29" t="str">
            <v>BILLARD CLUB VINONNAIS</v>
          </cell>
          <cell r="M29">
            <v>4</v>
          </cell>
          <cell r="N29">
            <v>8</v>
          </cell>
          <cell r="O29">
            <v>354</v>
          </cell>
          <cell r="P29">
            <v>89</v>
          </cell>
          <cell r="Q29">
            <v>3.97</v>
          </cell>
          <cell r="R29" t="str">
            <v>100.00</v>
          </cell>
          <cell r="S29" t="str">
            <v>R1</v>
          </cell>
          <cell r="T29">
            <v>38</v>
          </cell>
          <cell r="U29" t="str">
            <v>POULE</v>
          </cell>
          <cell r="V29">
            <v>9</v>
          </cell>
        </row>
        <row r="30">
          <cell r="H30" t="str">
            <v>2PELLAT Francis</v>
          </cell>
          <cell r="I30">
            <v>2</v>
          </cell>
          <cell r="J30">
            <v>2</v>
          </cell>
          <cell r="K30" t="str">
            <v>PELLAT Francis</v>
          </cell>
          <cell r="L30" t="str">
            <v>BILLARD CLUB SISTERONNAIS</v>
          </cell>
          <cell r="M30">
            <v>4</v>
          </cell>
          <cell r="N30">
            <v>6</v>
          </cell>
          <cell r="O30">
            <v>290</v>
          </cell>
          <cell r="P30">
            <v>97</v>
          </cell>
          <cell r="Q30">
            <v>2.98</v>
          </cell>
          <cell r="R30" t="str">
            <v>75.00</v>
          </cell>
          <cell r="S30" t="str">
            <v>R2</v>
          </cell>
          <cell r="T30">
            <v>34</v>
          </cell>
          <cell r="U30" t="str">
            <v>POULE</v>
          </cell>
          <cell r="V30">
            <v>9</v>
          </cell>
        </row>
        <row r="31">
          <cell r="H31" t="str">
            <v>2BRIAND Alain</v>
          </cell>
          <cell r="I31">
            <v>2</v>
          </cell>
          <cell r="J31">
            <v>3</v>
          </cell>
          <cell r="K31" t="str">
            <v>BRIAND Alain</v>
          </cell>
          <cell r="L31" t="str">
            <v>SPORT AMAT.DE BILLARD MARSEILLAIS</v>
          </cell>
          <cell r="M31">
            <v>4</v>
          </cell>
          <cell r="N31">
            <v>6</v>
          </cell>
          <cell r="O31">
            <v>353</v>
          </cell>
          <cell r="P31">
            <v>91</v>
          </cell>
          <cell r="Q31">
            <v>3.87</v>
          </cell>
          <cell r="R31" t="str">
            <v>75.00</v>
          </cell>
          <cell r="S31" t="str">
            <v>R1</v>
          </cell>
          <cell r="T31">
            <v>31</v>
          </cell>
          <cell r="U31" t="str">
            <v>POULE</v>
          </cell>
          <cell r="V31">
            <v>9</v>
          </cell>
        </row>
        <row r="32">
          <cell r="H32" t="str">
            <v>2CHUZEVILLE Gilles</v>
          </cell>
          <cell r="I32">
            <v>2</v>
          </cell>
          <cell r="J32">
            <v>4</v>
          </cell>
          <cell r="K32" t="str">
            <v>CHUZEVILLE Gilles</v>
          </cell>
          <cell r="L32" t="str">
            <v>BILLARD CLUB SISTERONNAIS</v>
          </cell>
          <cell r="M32">
            <v>4</v>
          </cell>
          <cell r="N32">
            <v>2</v>
          </cell>
          <cell r="O32">
            <v>290</v>
          </cell>
          <cell r="P32">
            <v>84</v>
          </cell>
          <cell r="Q32">
            <v>3.45</v>
          </cell>
          <cell r="R32" t="str">
            <v>25.00</v>
          </cell>
          <cell r="S32" t="str">
            <v>R2</v>
          </cell>
          <cell r="T32">
            <v>28</v>
          </cell>
          <cell r="U32" t="str">
            <v>POULE</v>
          </cell>
          <cell r="V32">
            <v>9</v>
          </cell>
        </row>
        <row r="33">
          <cell r="H33" t="str">
            <v>2BERNAT Jean Pierre</v>
          </cell>
          <cell r="I33">
            <v>2</v>
          </cell>
          <cell r="J33">
            <v>5</v>
          </cell>
          <cell r="K33" t="str">
            <v>BERNAT Jean Pierre</v>
          </cell>
          <cell r="L33" t="str">
            <v>BILLARD CLUB GARDEEN</v>
          </cell>
          <cell r="M33">
            <v>3</v>
          </cell>
          <cell r="N33">
            <v>4</v>
          </cell>
          <cell r="O33">
            <v>136</v>
          </cell>
          <cell r="P33">
            <v>67</v>
          </cell>
          <cell r="Q33">
            <v>2.02</v>
          </cell>
          <cell r="R33" t="str">
            <v>66.66</v>
          </cell>
          <cell r="S33" t="str">
            <v>R3</v>
          </cell>
          <cell r="T33">
            <v>25</v>
          </cell>
          <cell r="U33" t="str">
            <v>POULE</v>
          </cell>
          <cell r="V33">
            <v>9</v>
          </cell>
        </row>
        <row r="34">
          <cell r="H34" t="str">
            <v>2DESPLANQUE Francis</v>
          </cell>
          <cell r="I34">
            <v>2</v>
          </cell>
          <cell r="J34">
            <v>6</v>
          </cell>
          <cell r="K34" t="str">
            <v>DESPLANQUE Francis</v>
          </cell>
          <cell r="L34" t="str">
            <v>BILLARD CLUB GARDEEN</v>
          </cell>
          <cell r="M34">
            <v>3</v>
          </cell>
          <cell r="N34">
            <v>2</v>
          </cell>
          <cell r="O34">
            <v>180</v>
          </cell>
          <cell r="P34">
            <v>74</v>
          </cell>
          <cell r="Q34">
            <v>2.4300000000000002</v>
          </cell>
          <cell r="R34" t="str">
            <v>33.33</v>
          </cell>
          <cell r="S34" t="str">
            <v>R2</v>
          </cell>
          <cell r="T34">
            <v>22</v>
          </cell>
          <cell r="U34" t="str">
            <v>POULE</v>
          </cell>
          <cell r="V34">
            <v>9</v>
          </cell>
        </row>
        <row r="35">
          <cell r="H35" t="str">
            <v>2DAVID Thierry</v>
          </cell>
          <cell r="I35">
            <v>2</v>
          </cell>
          <cell r="J35">
            <v>7</v>
          </cell>
          <cell r="K35" t="str">
            <v>DAVID Thierry</v>
          </cell>
          <cell r="L35" t="str">
            <v>BILLARD CLUB SISTERONNAIS</v>
          </cell>
          <cell r="M35">
            <v>3</v>
          </cell>
          <cell r="N35">
            <v>2</v>
          </cell>
          <cell r="O35">
            <v>187</v>
          </cell>
          <cell r="P35">
            <v>74</v>
          </cell>
          <cell r="Q35">
            <v>2.52</v>
          </cell>
          <cell r="R35" t="str">
            <v>33.33</v>
          </cell>
          <cell r="S35" t="str">
            <v>R2</v>
          </cell>
          <cell r="T35">
            <v>19</v>
          </cell>
          <cell r="U35" t="str">
            <v>POULE</v>
          </cell>
          <cell r="V35">
            <v>9</v>
          </cell>
        </row>
        <row r="36">
          <cell r="H36" t="str">
            <v>2DE LOOSE Félix</v>
          </cell>
          <cell r="I36">
            <v>2</v>
          </cell>
          <cell r="J36">
            <v>8</v>
          </cell>
          <cell r="K36" t="str">
            <v>DE LOOSE Félix</v>
          </cell>
          <cell r="L36" t="str">
            <v>BILLARD CLUB VINONNAIS</v>
          </cell>
          <cell r="M36">
            <v>3</v>
          </cell>
          <cell r="N36">
            <v>0</v>
          </cell>
          <cell r="O36">
            <v>150</v>
          </cell>
          <cell r="P36">
            <v>65</v>
          </cell>
          <cell r="Q36">
            <v>2.2999999999999998</v>
          </cell>
          <cell r="R36" t="str">
            <v>0.00</v>
          </cell>
          <cell r="S36">
            <v>0</v>
          </cell>
          <cell r="T36">
            <v>16</v>
          </cell>
          <cell r="U36" t="str">
            <v>POULE</v>
          </cell>
          <cell r="V36">
            <v>9</v>
          </cell>
        </row>
        <row r="37">
          <cell r="H37" t="str">
            <v>2GATTO Antoine</v>
          </cell>
          <cell r="I37">
            <v>2</v>
          </cell>
          <cell r="J37">
            <v>9</v>
          </cell>
          <cell r="K37" t="str">
            <v>GATTO Antoine</v>
          </cell>
          <cell r="L37" t="str">
            <v>BILLARD CLUB SAUSSETOIS</v>
          </cell>
          <cell r="M37">
            <v>2</v>
          </cell>
          <cell r="N37">
            <v>0</v>
          </cell>
          <cell r="O37">
            <v>96</v>
          </cell>
          <cell r="P37">
            <v>49</v>
          </cell>
          <cell r="Q37">
            <v>1.95</v>
          </cell>
          <cell r="R37" t="str">
            <v>0.00</v>
          </cell>
          <cell r="S37" t="str">
            <v>R3</v>
          </cell>
          <cell r="T37">
            <v>13</v>
          </cell>
          <cell r="U37" t="str">
            <v>POULE</v>
          </cell>
          <cell r="V37">
            <v>9</v>
          </cell>
        </row>
        <row r="38">
          <cell r="H38" t="str">
            <v>3</v>
          </cell>
          <cell r="I38">
            <v>3</v>
          </cell>
          <cell r="J38" t="str">
            <v>T03-BOLLENE-NAT/REG (individuels)</v>
          </cell>
        </row>
        <row r="39">
          <cell r="H39" t="str">
            <v>3</v>
          </cell>
          <cell r="I39">
            <v>3</v>
          </cell>
          <cell r="J39" t="str">
            <v>Ligue rattachement : PROVENCE-ALPES-CÔTE DAZUR</v>
          </cell>
        </row>
        <row r="40">
          <cell r="H40" t="str">
            <v>3</v>
          </cell>
          <cell r="I40">
            <v>3</v>
          </cell>
          <cell r="J40" t="str">
            <v>Catégorie : DIV</v>
          </cell>
        </row>
        <row r="41">
          <cell r="H41" t="str">
            <v>3</v>
          </cell>
          <cell r="I41">
            <v>3</v>
          </cell>
          <cell r="J41" t="str">
            <v>Saison : 2018-2019</v>
          </cell>
        </row>
        <row r="42">
          <cell r="H42" t="str">
            <v>3</v>
          </cell>
          <cell r="I42">
            <v>3</v>
          </cell>
        </row>
        <row r="43">
          <cell r="H43" t="str">
            <v>3</v>
          </cell>
          <cell r="I43">
            <v>3</v>
          </cell>
          <cell r="J43" t="str">
            <v>bd ou mdj : 2m80 gc, 2m80 pc, 3m10 gc, 3m10 pc</v>
          </cell>
        </row>
        <row r="44">
          <cell r="H44" t="str">
            <v>3</v>
          </cell>
          <cell r="I44">
            <v>3</v>
          </cell>
          <cell r="J44" t="str">
            <v>Phases / Poules / matchs : 7 / 7 / 20</v>
          </cell>
        </row>
        <row r="45">
          <cell r="H45" t="str">
            <v>3</v>
          </cell>
          <cell r="I45">
            <v>3</v>
          </cell>
        </row>
        <row r="46">
          <cell r="H46" t="str">
            <v>3</v>
          </cell>
          <cell r="I46">
            <v>3</v>
          </cell>
          <cell r="J46" t="str">
            <v>Classement de la compétition</v>
          </cell>
        </row>
        <row r="47">
          <cell r="H47" t="str">
            <v>3Nom</v>
          </cell>
          <cell r="I47">
            <v>3</v>
          </cell>
          <cell r="J47" t="str">
            <v>Rang</v>
          </cell>
          <cell r="K47" t="str">
            <v>Nom</v>
          </cell>
          <cell r="L47" t="str">
            <v>Club</v>
          </cell>
          <cell r="M47" t="str">
            <v>matchs</v>
          </cell>
          <cell r="N47" t="str">
            <v>Pts</v>
          </cell>
          <cell r="O47" t="str">
            <v>Pts</v>
          </cell>
          <cell r="P47" t="str">
            <v>Rep</v>
          </cell>
          <cell r="Q47" t="str">
            <v>moy</v>
          </cell>
          <cell r="R47" t="str">
            <v>%</v>
          </cell>
          <cell r="S47">
            <v>263</v>
          </cell>
          <cell r="U47" t="str">
            <v>DB KO</v>
          </cell>
          <cell r="V47">
            <v>12</v>
          </cell>
        </row>
        <row r="48">
          <cell r="H48" t="str">
            <v>3</v>
          </cell>
          <cell r="I48">
            <v>3</v>
          </cell>
          <cell r="N48" t="str">
            <v>match</v>
          </cell>
          <cell r="Q48" t="str">
            <v>(3m10 gc)</v>
          </cell>
          <cell r="R48" t="str">
            <v>vict</v>
          </cell>
          <cell r="U48" t="str">
            <v>DB KO</v>
          </cell>
          <cell r="V48">
            <v>12</v>
          </cell>
        </row>
        <row r="49">
          <cell r="H49" t="str">
            <v>3FERAUD Gérard</v>
          </cell>
          <cell r="I49">
            <v>3</v>
          </cell>
          <cell r="J49">
            <v>1</v>
          </cell>
          <cell r="K49" t="str">
            <v>FERAUD Gérard</v>
          </cell>
          <cell r="L49" t="str">
            <v>ACADEMIE DE BILLARD DE BOLLENE</v>
          </cell>
          <cell r="M49">
            <v>4</v>
          </cell>
          <cell r="N49">
            <v>8</v>
          </cell>
          <cell r="O49">
            <v>600</v>
          </cell>
          <cell r="P49">
            <v>49</v>
          </cell>
          <cell r="Q49">
            <v>9.7899999999999991</v>
          </cell>
          <cell r="R49" t="str">
            <v>100.00</v>
          </cell>
          <cell r="S49" t="str">
            <v>N3</v>
          </cell>
          <cell r="T49">
            <v>40</v>
          </cell>
          <cell r="U49" t="str">
            <v>DB KO</v>
          </cell>
          <cell r="V49">
            <v>12</v>
          </cell>
        </row>
        <row r="50">
          <cell r="H50" t="str">
            <v>3GERVAIS Guillaume</v>
          </cell>
          <cell r="I50">
            <v>3</v>
          </cell>
          <cell r="J50">
            <v>2</v>
          </cell>
          <cell r="K50" t="str">
            <v>GERVAIS Guillaume</v>
          </cell>
          <cell r="L50" t="str">
            <v>BILLARD CLUB CAVAILLONNAIS</v>
          </cell>
          <cell r="M50">
            <v>4</v>
          </cell>
          <cell r="N50">
            <v>6</v>
          </cell>
          <cell r="O50">
            <v>482</v>
          </cell>
          <cell r="P50">
            <v>48</v>
          </cell>
          <cell r="Q50">
            <v>9.0299999999999994</v>
          </cell>
          <cell r="R50" t="str">
            <v>75.00</v>
          </cell>
          <cell r="S50" t="str">
            <v>N3</v>
          </cell>
          <cell r="T50">
            <v>37</v>
          </cell>
          <cell r="U50" t="str">
            <v>DB KO</v>
          </cell>
          <cell r="V50">
            <v>12</v>
          </cell>
        </row>
        <row r="51">
          <cell r="H51" t="str">
            <v>3CAO Huu Tuoi</v>
          </cell>
          <cell r="I51">
            <v>3</v>
          </cell>
          <cell r="J51">
            <v>3</v>
          </cell>
          <cell r="K51" t="str">
            <v>CAO Huu Tuoi</v>
          </cell>
          <cell r="L51" t="str">
            <v>CLUB BILLARD ISTREEN</v>
          </cell>
          <cell r="M51">
            <v>6</v>
          </cell>
          <cell r="N51">
            <v>8</v>
          </cell>
          <cell r="O51">
            <v>483</v>
          </cell>
          <cell r="P51">
            <v>77</v>
          </cell>
          <cell r="Q51">
            <v>5.01</v>
          </cell>
          <cell r="R51" t="str">
            <v>66.66</v>
          </cell>
          <cell r="S51">
            <v>0</v>
          </cell>
          <cell r="T51">
            <v>33</v>
          </cell>
          <cell r="U51" t="str">
            <v>DB KO</v>
          </cell>
          <cell r="V51">
            <v>12</v>
          </cell>
        </row>
        <row r="52">
          <cell r="H52" t="str">
            <v>3DUBREUIL Franck</v>
          </cell>
          <cell r="I52">
            <v>3</v>
          </cell>
          <cell r="J52">
            <v>4</v>
          </cell>
          <cell r="K52" t="str">
            <v>DUBREUIL Franck</v>
          </cell>
          <cell r="L52" t="str">
            <v>B.C. DE MANDELIEU LA NAPOULE</v>
          </cell>
          <cell r="M52">
            <v>4</v>
          </cell>
          <cell r="N52">
            <v>4</v>
          </cell>
          <cell r="O52">
            <v>380</v>
          </cell>
          <cell r="P52">
            <v>62</v>
          </cell>
          <cell r="Q52">
            <v>4.9000000000000004</v>
          </cell>
          <cell r="R52" t="str">
            <v>50.00</v>
          </cell>
          <cell r="S52" t="str">
            <v>N3</v>
          </cell>
          <cell r="T52">
            <v>30</v>
          </cell>
          <cell r="U52" t="str">
            <v>DB KO</v>
          </cell>
          <cell r="V52">
            <v>12</v>
          </cell>
        </row>
        <row r="53">
          <cell r="H53" t="str">
            <v>3GIFFARD Philippe</v>
          </cell>
          <cell r="I53">
            <v>3</v>
          </cell>
          <cell r="J53">
            <v>5</v>
          </cell>
          <cell r="K53" t="str">
            <v>GIFFARD Philippe</v>
          </cell>
          <cell r="L53" t="str">
            <v>BILLARD CLUB GARDEEN</v>
          </cell>
          <cell r="M53">
            <v>3</v>
          </cell>
          <cell r="N53">
            <v>2</v>
          </cell>
          <cell r="O53">
            <v>259</v>
          </cell>
          <cell r="P53">
            <v>38</v>
          </cell>
          <cell r="Q53">
            <v>5.92</v>
          </cell>
          <cell r="R53" t="str">
            <v>33.33</v>
          </cell>
          <cell r="S53" t="str">
            <v>R1</v>
          </cell>
          <cell r="T53">
            <v>27</v>
          </cell>
          <cell r="U53" t="str">
            <v>DB KO</v>
          </cell>
          <cell r="V53">
            <v>12</v>
          </cell>
        </row>
        <row r="54">
          <cell r="H54" t="str">
            <v>3BORDES Bernard</v>
          </cell>
          <cell r="I54">
            <v>3</v>
          </cell>
          <cell r="J54">
            <v>6</v>
          </cell>
          <cell r="K54" t="str">
            <v>BORDES Bernard</v>
          </cell>
          <cell r="L54" t="str">
            <v>B.C. DE MANDELIEU LA NAPOULE</v>
          </cell>
          <cell r="M54">
            <v>3</v>
          </cell>
          <cell r="N54">
            <v>4</v>
          </cell>
          <cell r="O54">
            <v>280</v>
          </cell>
          <cell r="P54">
            <v>40</v>
          </cell>
          <cell r="Q54">
            <v>6.05</v>
          </cell>
          <cell r="R54" t="str">
            <v>66.66</v>
          </cell>
          <cell r="S54" t="str">
            <v>R1</v>
          </cell>
          <cell r="T54">
            <v>23</v>
          </cell>
          <cell r="U54" t="str">
            <v>DB KO</v>
          </cell>
          <cell r="V54">
            <v>12</v>
          </cell>
        </row>
        <row r="55">
          <cell r="H55" t="str">
            <v>3LIEGEOIS Dominique</v>
          </cell>
          <cell r="I55">
            <v>3</v>
          </cell>
          <cell r="J55">
            <v>7</v>
          </cell>
          <cell r="K55" t="str">
            <v>LIEGEOIS Dominique</v>
          </cell>
          <cell r="L55" t="str">
            <v>ACADEMIE DE BILLARD DE BOLLENE</v>
          </cell>
          <cell r="M55">
            <v>4</v>
          </cell>
          <cell r="N55">
            <v>4</v>
          </cell>
          <cell r="O55">
            <v>267</v>
          </cell>
          <cell r="P55">
            <v>71</v>
          </cell>
          <cell r="Q55">
            <v>3.09</v>
          </cell>
          <cell r="R55" t="str">
            <v>50.00</v>
          </cell>
          <cell r="S55" t="str">
            <v>R1</v>
          </cell>
          <cell r="T55">
            <v>20</v>
          </cell>
          <cell r="U55" t="str">
            <v>DB KO</v>
          </cell>
          <cell r="V55">
            <v>12</v>
          </cell>
        </row>
        <row r="56">
          <cell r="H56" t="str">
            <v>3GIANNATTASIO Lucien</v>
          </cell>
          <cell r="I56">
            <v>3</v>
          </cell>
          <cell r="J56">
            <v>8</v>
          </cell>
          <cell r="K56" t="str">
            <v>GIANNATTASIO Lucien</v>
          </cell>
          <cell r="L56" t="str">
            <v>CLUB BILLARD ISTREEN</v>
          </cell>
          <cell r="M56">
            <v>4</v>
          </cell>
          <cell r="N56">
            <v>4</v>
          </cell>
          <cell r="O56">
            <v>243</v>
          </cell>
          <cell r="P56">
            <v>76</v>
          </cell>
          <cell r="Q56">
            <v>2.65</v>
          </cell>
          <cell r="R56" t="str">
            <v>50.00</v>
          </cell>
          <cell r="S56" t="str">
            <v>R2</v>
          </cell>
          <cell r="T56">
            <v>17</v>
          </cell>
          <cell r="U56" t="str">
            <v>DB KO</v>
          </cell>
          <cell r="V56">
            <v>12</v>
          </cell>
        </row>
        <row r="57">
          <cell r="H57" t="str">
            <v>3VITALIEN Pierre</v>
          </cell>
          <cell r="I57">
            <v>3</v>
          </cell>
          <cell r="J57">
            <v>9</v>
          </cell>
          <cell r="K57" t="str">
            <v>VITALIEN Pierre</v>
          </cell>
          <cell r="L57" t="str">
            <v>BILLARD CLUB ORANGEOIS</v>
          </cell>
          <cell r="M57">
            <v>2</v>
          </cell>
          <cell r="N57">
            <v>0</v>
          </cell>
          <cell r="O57">
            <v>132</v>
          </cell>
          <cell r="P57">
            <v>33</v>
          </cell>
          <cell r="Q57">
            <v>3.2</v>
          </cell>
          <cell r="R57" t="str">
            <v>0.00</v>
          </cell>
          <cell r="S57" t="str">
            <v>R2</v>
          </cell>
          <cell r="T57">
            <v>13</v>
          </cell>
          <cell r="U57" t="str">
            <v>DB KO</v>
          </cell>
          <cell r="V57">
            <v>12</v>
          </cell>
        </row>
        <row r="58">
          <cell r="H58" t="str">
            <v>3LUCENET Paul</v>
          </cell>
          <cell r="I58">
            <v>3</v>
          </cell>
          <cell r="J58">
            <v>10</v>
          </cell>
          <cell r="K58" t="str">
            <v>LUCENET Paul</v>
          </cell>
          <cell r="L58" t="str">
            <v>CLUB BILLARD ISTREEN</v>
          </cell>
          <cell r="M58">
            <v>2</v>
          </cell>
          <cell r="N58">
            <v>0</v>
          </cell>
          <cell r="O58">
            <v>86</v>
          </cell>
          <cell r="P58">
            <v>37</v>
          </cell>
          <cell r="Q58">
            <v>2.0099999999999998</v>
          </cell>
          <cell r="R58" t="str">
            <v>0.00</v>
          </cell>
          <cell r="S58">
            <v>0</v>
          </cell>
          <cell r="T58">
            <v>10</v>
          </cell>
          <cell r="U58" t="str">
            <v>DB KO</v>
          </cell>
          <cell r="V58">
            <v>12</v>
          </cell>
        </row>
        <row r="59">
          <cell r="H59" t="str">
            <v>3MELLET pierre</v>
          </cell>
          <cell r="I59">
            <v>3</v>
          </cell>
          <cell r="J59">
            <v>11</v>
          </cell>
          <cell r="K59" t="str">
            <v>MELLET pierre</v>
          </cell>
          <cell r="L59" t="str">
            <v>ACADEMIE DE BILLARD DE BOLLENE</v>
          </cell>
          <cell r="M59">
            <v>2</v>
          </cell>
          <cell r="N59">
            <v>0</v>
          </cell>
          <cell r="O59">
            <v>73</v>
          </cell>
          <cell r="P59">
            <v>39</v>
          </cell>
          <cell r="Q59">
            <v>1.49</v>
          </cell>
          <cell r="R59" t="str">
            <v>0.00</v>
          </cell>
          <cell r="S59" t="str">
            <v>R2</v>
          </cell>
          <cell r="T59">
            <v>8</v>
          </cell>
          <cell r="U59" t="str">
            <v>DB KO</v>
          </cell>
          <cell r="V59">
            <v>12</v>
          </cell>
        </row>
        <row r="60">
          <cell r="H60" t="str">
            <v>3ALVAREZ PHILIPPE</v>
          </cell>
          <cell r="I60">
            <v>3</v>
          </cell>
          <cell r="J60">
            <v>12</v>
          </cell>
          <cell r="K60" t="str">
            <v>ALVAREZ PHILIPPE</v>
          </cell>
          <cell r="L60" t="str">
            <v>BILLARD CLUB DE NICE</v>
          </cell>
          <cell r="M60">
            <v>2</v>
          </cell>
          <cell r="N60">
            <v>0</v>
          </cell>
          <cell r="O60">
            <v>65</v>
          </cell>
          <cell r="P60">
            <v>38</v>
          </cell>
          <cell r="Q60">
            <v>1.47</v>
          </cell>
          <cell r="R60" t="str">
            <v>0.00</v>
          </cell>
          <cell r="S60" t="str">
            <v>R3</v>
          </cell>
          <cell r="T60">
            <v>5</v>
          </cell>
          <cell r="U60" t="str">
            <v>DB KO</v>
          </cell>
          <cell r="V60">
            <v>12</v>
          </cell>
        </row>
        <row r="61">
          <cell r="H61" t="str">
            <v>4</v>
          </cell>
          <cell r="I61">
            <v>4</v>
          </cell>
          <cell r="J61" t="str">
            <v>T04-VINON-NAT (individuels)</v>
          </cell>
        </row>
        <row r="62">
          <cell r="H62" t="str">
            <v>4</v>
          </cell>
          <cell r="I62">
            <v>4</v>
          </cell>
          <cell r="J62" t="str">
            <v>Ligue rattachement : PROVENCE-ALPES-CÔTE DAZUR</v>
          </cell>
        </row>
        <row r="63">
          <cell r="H63" t="str">
            <v>4</v>
          </cell>
          <cell r="I63">
            <v>4</v>
          </cell>
          <cell r="J63" t="str">
            <v>Catégorie : DIV</v>
          </cell>
        </row>
        <row r="64">
          <cell r="H64" t="str">
            <v>4</v>
          </cell>
          <cell r="I64">
            <v>4</v>
          </cell>
          <cell r="J64" t="str">
            <v>Saison : 2018-2019</v>
          </cell>
        </row>
        <row r="65">
          <cell r="H65" t="str">
            <v>4</v>
          </cell>
          <cell r="I65">
            <v>4</v>
          </cell>
        </row>
        <row r="66">
          <cell r="H66" t="str">
            <v>4</v>
          </cell>
          <cell r="I66">
            <v>4</v>
          </cell>
          <cell r="J66" t="str">
            <v>bd ou mdj : 3m10 gc</v>
          </cell>
        </row>
        <row r="67">
          <cell r="H67" t="str">
            <v>4</v>
          </cell>
          <cell r="I67">
            <v>4</v>
          </cell>
          <cell r="J67" t="str">
            <v>Phases / Poules / matchs : 6 / 6 / 11</v>
          </cell>
        </row>
        <row r="68">
          <cell r="H68" t="str">
            <v>4</v>
          </cell>
          <cell r="I68">
            <v>4</v>
          </cell>
        </row>
        <row r="69">
          <cell r="H69" t="str">
            <v>4</v>
          </cell>
          <cell r="I69">
            <v>4</v>
          </cell>
          <cell r="J69" t="str">
            <v>Classement de la compétition</v>
          </cell>
        </row>
        <row r="70">
          <cell r="H70" t="str">
            <v>4Nom</v>
          </cell>
          <cell r="I70">
            <v>4</v>
          </cell>
          <cell r="J70" t="str">
            <v>Rang</v>
          </cell>
          <cell r="K70" t="str">
            <v>Nom</v>
          </cell>
          <cell r="L70" t="str">
            <v>Club</v>
          </cell>
          <cell r="M70" t="str">
            <v>matchs</v>
          </cell>
          <cell r="N70" t="str">
            <v>Pts</v>
          </cell>
          <cell r="O70" t="str">
            <v>Pts</v>
          </cell>
          <cell r="P70" t="str">
            <v>Rep</v>
          </cell>
          <cell r="Q70" t="str">
            <v>moy</v>
          </cell>
          <cell r="R70" t="str">
            <v>%</v>
          </cell>
          <cell r="S70">
            <v>141</v>
          </cell>
          <cell r="U70" t="str">
            <v>POULE</v>
          </cell>
          <cell r="V70">
            <v>6</v>
          </cell>
        </row>
        <row r="71">
          <cell r="H71" t="str">
            <v>4</v>
          </cell>
          <cell r="I71">
            <v>4</v>
          </cell>
          <cell r="N71" t="str">
            <v>match</v>
          </cell>
          <cell r="Q71" t="str">
            <v>(3m10 gc)</v>
          </cell>
          <cell r="R71" t="str">
            <v>vict</v>
          </cell>
          <cell r="U71" t="str">
            <v>POULE</v>
          </cell>
          <cell r="V71">
            <v>6</v>
          </cell>
        </row>
        <row r="72">
          <cell r="H72" t="str">
            <v>4ZOPPI Cédric</v>
          </cell>
          <cell r="I72">
            <v>4</v>
          </cell>
          <cell r="J72">
            <v>1</v>
          </cell>
          <cell r="K72" t="str">
            <v>ZOPPI Cédric</v>
          </cell>
          <cell r="L72" t="str">
            <v>BILLARD CLUB VINONNAIS</v>
          </cell>
          <cell r="M72">
            <v>4</v>
          </cell>
          <cell r="N72">
            <v>8</v>
          </cell>
          <cell r="O72">
            <v>1200</v>
          </cell>
          <cell r="P72">
            <v>18</v>
          </cell>
          <cell r="Q72">
            <v>66.66</v>
          </cell>
          <cell r="R72" t="str">
            <v>100.00</v>
          </cell>
          <cell r="S72" t="str">
            <v>Master</v>
          </cell>
          <cell r="T72">
            <v>31</v>
          </cell>
          <cell r="U72" t="str">
            <v>POULE</v>
          </cell>
          <cell r="V72">
            <v>6</v>
          </cell>
        </row>
        <row r="73">
          <cell r="H73" t="str">
            <v>4GERARD Pascal</v>
          </cell>
          <cell r="I73">
            <v>4</v>
          </cell>
          <cell r="J73">
            <v>2</v>
          </cell>
          <cell r="K73" t="str">
            <v>GERARD Pascal</v>
          </cell>
          <cell r="L73" t="str">
            <v>BILLARD CLUB DE NICE</v>
          </cell>
          <cell r="M73">
            <v>4</v>
          </cell>
          <cell r="N73">
            <v>6</v>
          </cell>
          <cell r="O73">
            <v>985</v>
          </cell>
          <cell r="P73">
            <v>36</v>
          </cell>
          <cell r="Q73">
            <v>27.36</v>
          </cell>
          <cell r="R73" t="str">
            <v>75.00</v>
          </cell>
          <cell r="S73" t="str">
            <v>N1</v>
          </cell>
          <cell r="T73">
            <v>28</v>
          </cell>
          <cell r="U73" t="str">
            <v>POULE</v>
          </cell>
          <cell r="V73">
            <v>6</v>
          </cell>
        </row>
        <row r="74">
          <cell r="H74" t="str">
            <v>4VIVALDI André</v>
          </cell>
          <cell r="I74">
            <v>4</v>
          </cell>
          <cell r="J74">
            <v>3</v>
          </cell>
          <cell r="K74" t="str">
            <v>VIVALDI André</v>
          </cell>
          <cell r="L74" t="str">
            <v>BILLARD CLUB VINONNAIS</v>
          </cell>
          <cell r="M74">
            <v>4</v>
          </cell>
          <cell r="N74">
            <v>4</v>
          </cell>
          <cell r="O74">
            <v>553</v>
          </cell>
          <cell r="P74">
            <v>54</v>
          </cell>
          <cell r="Q74">
            <v>10.24</v>
          </cell>
          <cell r="R74" t="str">
            <v>50.00</v>
          </cell>
          <cell r="S74" t="str">
            <v>N1</v>
          </cell>
          <cell r="T74">
            <v>25</v>
          </cell>
          <cell r="U74" t="str">
            <v>POULE</v>
          </cell>
          <cell r="V74">
            <v>6</v>
          </cell>
        </row>
        <row r="75">
          <cell r="H75" t="str">
            <v>4ANTONIN Alain</v>
          </cell>
          <cell r="I75">
            <v>4</v>
          </cell>
          <cell r="J75">
            <v>4</v>
          </cell>
          <cell r="K75" t="str">
            <v>ANTONIN Alain</v>
          </cell>
          <cell r="L75" t="str">
            <v>BILLARD CLUB CAVAILLONNAIS</v>
          </cell>
          <cell r="M75">
            <v>4</v>
          </cell>
          <cell r="N75">
            <v>2</v>
          </cell>
          <cell r="O75">
            <v>455</v>
          </cell>
          <cell r="P75">
            <v>45</v>
          </cell>
          <cell r="Q75">
            <v>10.11</v>
          </cell>
          <cell r="R75" t="str">
            <v>25.00</v>
          </cell>
          <cell r="S75" t="str">
            <v>N3</v>
          </cell>
          <cell r="T75">
            <v>22</v>
          </cell>
          <cell r="U75" t="str">
            <v>POULE</v>
          </cell>
          <cell r="V75">
            <v>6</v>
          </cell>
        </row>
        <row r="76">
          <cell r="H76" t="str">
            <v>4DREMEAUX Jean Pierre</v>
          </cell>
          <cell r="I76">
            <v>4</v>
          </cell>
          <cell r="J76">
            <v>5</v>
          </cell>
          <cell r="K76" t="str">
            <v>DREMEAUX Jean Pierre</v>
          </cell>
          <cell r="L76" t="str">
            <v>SPORT AMAT.DE BILLARD MARSEILLAIS</v>
          </cell>
          <cell r="M76">
            <v>3</v>
          </cell>
          <cell r="N76">
            <v>2</v>
          </cell>
          <cell r="O76">
            <v>280</v>
          </cell>
          <cell r="P76">
            <v>59</v>
          </cell>
          <cell r="Q76">
            <v>4.74</v>
          </cell>
          <cell r="R76" t="str">
            <v>33.33</v>
          </cell>
          <cell r="S76" t="str">
            <v>N3</v>
          </cell>
          <cell r="T76">
            <v>19</v>
          </cell>
          <cell r="U76" t="str">
            <v>POULE</v>
          </cell>
          <cell r="V76">
            <v>6</v>
          </cell>
        </row>
        <row r="77">
          <cell r="H77" t="str">
            <v>4FERHAT Achour</v>
          </cell>
          <cell r="I77">
            <v>4</v>
          </cell>
          <cell r="J77">
            <v>6</v>
          </cell>
          <cell r="K77" t="str">
            <v>FERHAT Achour</v>
          </cell>
          <cell r="L77" t="str">
            <v>BILLARD CLUB VINONNAIS</v>
          </cell>
          <cell r="M77">
            <v>3</v>
          </cell>
          <cell r="N77">
            <v>0</v>
          </cell>
          <cell r="O77">
            <v>222</v>
          </cell>
          <cell r="P77">
            <v>42</v>
          </cell>
          <cell r="Q77">
            <v>5.28</v>
          </cell>
          <cell r="R77" t="str">
            <v>0.00</v>
          </cell>
          <cell r="S77" t="str">
            <v>N1</v>
          </cell>
          <cell r="T77">
            <v>16</v>
          </cell>
          <cell r="U77" t="str">
            <v>POULE</v>
          </cell>
          <cell r="V77">
            <v>6</v>
          </cell>
        </row>
        <row r="78">
          <cell r="H78" t="str">
            <v>5</v>
          </cell>
          <cell r="I78">
            <v>5</v>
          </cell>
          <cell r="J78" t="str">
            <v>T05-VINON-REG (individuels)</v>
          </cell>
        </row>
        <row r="79">
          <cell r="H79" t="str">
            <v>5</v>
          </cell>
          <cell r="I79">
            <v>5</v>
          </cell>
          <cell r="J79" t="str">
            <v>Ligue rattachement : PROVENCE-ALPES-CÔTE DAZUR</v>
          </cell>
        </row>
        <row r="80">
          <cell r="H80" t="str">
            <v>5</v>
          </cell>
          <cell r="I80">
            <v>5</v>
          </cell>
          <cell r="J80" t="str">
            <v>Catégorie : DIV</v>
          </cell>
        </row>
        <row r="81">
          <cell r="H81" t="str">
            <v>5</v>
          </cell>
          <cell r="I81">
            <v>5</v>
          </cell>
          <cell r="J81" t="str">
            <v>Saison : 2018-2019</v>
          </cell>
        </row>
        <row r="82">
          <cell r="H82" t="str">
            <v>5</v>
          </cell>
          <cell r="I82">
            <v>5</v>
          </cell>
        </row>
        <row r="83">
          <cell r="H83" t="str">
            <v>5</v>
          </cell>
          <cell r="I83">
            <v>5</v>
          </cell>
          <cell r="J83" t="str">
            <v>bd ou mdj : 2m80 pc, 3m10 gc</v>
          </cell>
        </row>
        <row r="84">
          <cell r="H84" t="str">
            <v>5</v>
          </cell>
          <cell r="I84">
            <v>5</v>
          </cell>
          <cell r="J84" t="str">
            <v>Phases / Poules / matchs : 8 / 8 / 15</v>
          </cell>
        </row>
        <row r="85">
          <cell r="H85" t="str">
            <v>5</v>
          </cell>
          <cell r="I85">
            <v>5</v>
          </cell>
        </row>
        <row r="86">
          <cell r="H86" t="str">
            <v>5</v>
          </cell>
          <cell r="I86">
            <v>5</v>
          </cell>
          <cell r="J86" t="str">
            <v>Classement de la compétition</v>
          </cell>
        </row>
        <row r="87">
          <cell r="H87" t="str">
            <v>5Nom</v>
          </cell>
          <cell r="I87">
            <v>5</v>
          </cell>
          <cell r="J87" t="str">
            <v>Rang</v>
          </cell>
          <cell r="K87" t="str">
            <v>Nom</v>
          </cell>
          <cell r="L87" t="str">
            <v>Club</v>
          </cell>
          <cell r="M87" t="str">
            <v>matchs</v>
          </cell>
          <cell r="N87" t="str">
            <v>Pts</v>
          </cell>
          <cell r="O87" t="str">
            <v>Pts</v>
          </cell>
          <cell r="P87" t="str">
            <v>Rep</v>
          </cell>
          <cell r="Q87" t="str">
            <v>moy</v>
          </cell>
          <cell r="R87" t="str">
            <v>%</v>
          </cell>
          <cell r="S87">
            <v>226</v>
          </cell>
          <cell r="U87" t="str">
            <v>POULE</v>
          </cell>
          <cell r="V87">
            <v>9</v>
          </cell>
        </row>
        <row r="88">
          <cell r="H88" t="str">
            <v>5</v>
          </cell>
          <cell r="I88">
            <v>5</v>
          </cell>
          <cell r="N88" t="str">
            <v>match</v>
          </cell>
          <cell r="Q88" t="str">
            <v>(3m10 gc)</v>
          </cell>
          <cell r="R88" t="str">
            <v>vict</v>
          </cell>
          <cell r="U88" t="str">
            <v>POULE</v>
          </cell>
          <cell r="V88">
            <v>9</v>
          </cell>
        </row>
        <row r="89">
          <cell r="H89" t="str">
            <v>5ZOPPI Aimé</v>
          </cell>
          <cell r="I89">
            <v>5</v>
          </cell>
          <cell r="J89">
            <v>1</v>
          </cell>
          <cell r="K89" t="str">
            <v>ZOPPI Aimé</v>
          </cell>
          <cell r="L89" t="str">
            <v>BILLARD CLUB VINONNAIS</v>
          </cell>
          <cell r="M89">
            <v>4</v>
          </cell>
          <cell r="N89">
            <v>8</v>
          </cell>
          <cell r="O89">
            <v>374</v>
          </cell>
          <cell r="P89">
            <v>75</v>
          </cell>
          <cell r="Q89">
            <v>4.25</v>
          </cell>
          <cell r="R89" t="str">
            <v>100.00</v>
          </cell>
          <cell r="S89" t="str">
            <v>R1</v>
          </cell>
          <cell r="T89">
            <v>38</v>
          </cell>
          <cell r="U89" t="str">
            <v>POULE</v>
          </cell>
          <cell r="V89">
            <v>9</v>
          </cell>
        </row>
        <row r="90">
          <cell r="H90" t="str">
            <v>5LIEGEOIS Dominique</v>
          </cell>
          <cell r="I90">
            <v>5</v>
          </cell>
          <cell r="J90">
            <v>2</v>
          </cell>
          <cell r="K90" t="str">
            <v>LIEGEOIS Dominique</v>
          </cell>
          <cell r="L90" t="str">
            <v>ACADEMIE DE BILLARD DE BOLLENE</v>
          </cell>
          <cell r="M90">
            <v>4</v>
          </cell>
          <cell r="N90">
            <v>4</v>
          </cell>
          <cell r="O90">
            <v>317</v>
          </cell>
          <cell r="P90">
            <v>55</v>
          </cell>
          <cell r="Q90">
            <v>4.9400000000000004</v>
          </cell>
          <cell r="R90" t="str">
            <v>50.00</v>
          </cell>
          <cell r="S90" t="str">
            <v>R1</v>
          </cell>
          <cell r="T90">
            <v>34</v>
          </cell>
          <cell r="U90" t="str">
            <v>POULE</v>
          </cell>
          <cell r="V90">
            <v>9</v>
          </cell>
        </row>
        <row r="91">
          <cell r="H91" t="str">
            <v>5PIELIN Pascal</v>
          </cell>
          <cell r="I91">
            <v>5</v>
          </cell>
          <cell r="J91">
            <v>3</v>
          </cell>
          <cell r="K91" t="str">
            <v>PIELIN Pascal</v>
          </cell>
          <cell r="L91" t="str">
            <v>SALON BILLARD CLUB</v>
          </cell>
          <cell r="M91">
            <v>4</v>
          </cell>
          <cell r="N91">
            <v>6</v>
          </cell>
          <cell r="O91">
            <v>370</v>
          </cell>
          <cell r="P91">
            <v>42</v>
          </cell>
          <cell r="Q91">
            <v>7.04</v>
          </cell>
          <cell r="R91" t="str">
            <v>75.00</v>
          </cell>
          <cell r="S91" t="str">
            <v>R1</v>
          </cell>
          <cell r="T91">
            <v>31</v>
          </cell>
          <cell r="U91" t="str">
            <v>POULE</v>
          </cell>
          <cell r="V91">
            <v>9</v>
          </cell>
        </row>
        <row r="92">
          <cell r="H92" t="str">
            <v>5SOLTANI Omar</v>
          </cell>
          <cell r="I92">
            <v>5</v>
          </cell>
          <cell r="J92">
            <v>4</v>
          </cell>
          <cell r="K92" t="str">
            <v>SOLTANI Omar</v>
          </cell>
          <cell r="L92" t="str">
            <v>BILLARD CLUB VINONNAIS</v>
          </cell>
          <cell r="M92">
            <v>4</v>
          </cell>
          <cell r="N92">
            <v>4</v>
          </cell>
          <cell r="O92">
            <v>271</v>
          </cell>
          <cell r="P92">
            <v>57</v>
          </cell>
          <cell r="Q92">
            <v>3.8</v>
          </cell>
          <cell r="R92" t="str">
            <v>50.00</v>
          </cell>
          <cell r="S92" t="str">
            <v>R1</v>
          </cell>
          <cell r="T92">
            <v>28</v>
          </cell>
          <cell r="U92" t="str">
            <v>POULE</v>
          </cell>
          <cell r="V92">
            <v>9</v>
          </cell>
        </row>
        <row r="93">
          <cell r="H93" t="str">
            <v>5VIOU Gerard</v>
          </cell>
          <cell r="I93">
            <v>5</v>
          </cell>
          <cell r="J93">
            <v>5</v>
          </cell>
          <cell r="K93" t="str">
            <v>VIOU Gerard</v>
          </cell>
          <cell r="L93" t="str">
            <v>BILLARD CLUB FARENC</v>
          </cell>
          <cell r="M93">
            <v>3</v>
          </cell>
          <cell r="N93">
            <v>4</v>
          </cell>
          <cell r="O93">
            <v>195</v>
          </cell>
          <cell r="P93">
            <v>73</v>
          </cell>
          <cell r="Q93">
            <v>2.13</v>
          </cell>
          <cell r="R93" t="str">
            <v>66.66</v>
          </cell>
          <cell r="S93" t="str">
            <v>R2</v>
          </cell>
          <cell r="T93">
            <v>25</v>
          </cell>
          <cell r="U93" t="str">
            <v>POULE</v>
          </cell>
          <cell r="V93">
            <v>9</v>
          </cell>
        </row>
        <row r="94">
          <cell r="H94" t="str">
            <v>5PELLAT Francis</v>
          </cell>
          <cell r="I94">
            <v>5</v>
          </cell>
          <cell r="J94">
            <v>6</v>
          </cell>
          <cell r="K94" t="str">
            <v>PELLAT Francis</v>
          </cell>
          <cell r="L94" t="str">
            <v>BILLARD CLUB SISTERONNAIS</v>
          </cell>
          <cell r="M94">
            <v>3</v>
          </cell>
          <cell r="N94">
            <v>2</v>
          </cell>
          <cell r="O94">
            <v>160</v>
          </cell>
          <cell r="P94">
            <v>63</v>
          </cell>
          <cell r="Q94">
            <v>2.0299999999999998</v>
          </cell>
          <cell r="R94" t="str">
            <v>33.33</v>
          </cell>
          <cell r="S94" t="str">
            <v>R2</v>
          </cell>
          <cell r="T94">
            <v>22</v>
          </cell>
          <cell r="U94" t="str">
            <v>POULE</v>
          </cell>
          <cell r="V94">
            <v>9</v>
          </cell>
        </row>
        <row r="95">
          <cell r="H95" t="str">
            <v>5ALIBERT Bruno</v>
          </cell>
          <cell r="I95">
            <v>5</v>
          </cell>
          <cell r="J95">
            <v>7</v>
          </cell>
          <cell r="K95" t="str">
            <v>ALIBERT Bruno</v>
          </cell>
          <cell r="L95" t="str">
            <v>BILLARD CLUB DE NICE</v>
          </cell>
          <cell r="M95">
            <v>3</v>
          </cell>
          <cell r="N95">
            <v>2</v>
          </cell>
          <cell r="O95">
            <v>129</v>
          </cell>
          <cell r="P95">
            <v>59</v>
          </cell>
          <cell r="Q95">
            <v>1.74</v>
          </cell>
          <cell r="R95" t="str">
            <v>33.33</v>
          </cell>
          <cell r="S95" t="str">
            <v>R3</v>
          </cell>
          <cell r="T95">
            <v>19</v>
          </cell>
          <cell r="U95" t="str">
            <v>POULE</v>
          </cell>
          <cell r="V95">
            <v>9</v>
          </cell>
        </row>
        <row r="96">
          <cell r="H96" t="str">
            <v>5BELTRITTI Jean Yves</v>
          </cell>
          <cell r="I96">
            <v>5</v>
          </cell>
          <cell r="J96">
            <v>8</v>
          </cell>
          <cell r="K96" t="str">
            <v>BELTRITTI Jean Yves</v>
          </cell>
          <cell r="L96" t="str">
            <v>BILLARD CLUB VINONNAIS</v>
          </cell>
          <cell r="M96">
            <v>3</v>
          </cell>
          <cell r="N96">
            <v>0</v>
          </cell>
          <cell r="O96">
            <v>133</v>
          </cell>
          <cell r="P96">
            <v>68</v>
          </cell>
          <cell r="Q96">
            <v>1.56</v>
          </cell>
          <cell r="R96" t="str">
            <v>0.00</v>
          </cell>
          <cell r="S96" t="str">
            <v>R3</v>
          </cell>
          <cell r="T96">
            <v>16</v>
          </cell>
          <cell r="U96" t="str">
            <v>POULE</v>
          </cell>
          <cell r="V96">
            <v>9</v>
          </cell>
        </row>
        <row r="97">
          <cell r="H97" t="str">
            <v>5ALVAREZ PHILIPPE</v>
          </cell>
          <cell r="I97">
            <v>5</v>
          </cell>
          <cell r="J97">
            <v>9</v>
          </cell>
          <cell r="K97" t="str">
            <v>ALVAREZ PHILIPPE</v>
          </cell>
          <cell r="L97" t="str">
            <v>BILLARD CLUB DE NICE</v>
          </cell>
          <cell r="M97">
            <v>2</v>
          </cell>
          <cell r="N97">
            <v>0</v>
          </cell>
          <cell r="O97">
            <v>79</v>
          </cell>
          <cell r="P97">
            <v>40</v>
          </cell>
          <cell r="Q97">
            <v>1.58</v>
          </cell>
          <cell r="R97" t="str">
            <v>0.00</v>
          </cell>
          <cell r="S97" t="str">
            <v>R3</v>
          </cell>
          <cell r="T97">
            <v>13</v>
          </cell>
          <cell r="U97" t="str">
            <v>POULE</v>
          </cell>
          <cell r="V97">
            <v>9</v>
          </cell>
        </row>
        <row r="98">
          <cell r="H98" t="str">
            <v>6</v>
          </cell>
          <cell r="I98">
            <v>6</v>
          </cell>
          <cell r="J98" t="str">
            <v>T06-ORANGE-NAT/REG (individuels)</v>
          </cell>
        </row>
        <row r="99">
          <cell r="H99" t="str">
            <v>6</v>
          </cell>
          <cell r="I99">
            <v>6</v>
          </cell>
          <cell r="J99" t="str">
            <v>Ligue rattachement : PROVENCE-ALPES-CÔTE DAZUR</v>
          </cell>
        </row>
        <row r="100">
          <cell r="H100" t="str">
            <v>6</v>
          </cell>
          <cell r="I100">
            <v>6</v>
          </cell>
          <cell r="J100" t="str">
            <v>Catégorie : DIV</v>
          </cell>
        </row>
        <row r="101">
          <cell r="H101" t="str">
            <v>6</v>
          </cell>
          <cell r="I101">
            <v>6</v>
          </cell>
          <cell r="J101" t="str">
            <v>Saison : 2018-2019</v>
          </cell>
        </row>
        <row r="102">
          <cell r="H102" t="str">
            <v>6</v>
          </cell>
          <cell r="I102">
            <v>6</v>
          </cell>
        </row>
        <row r="103">
          <cell r="H103" t="str">
            <v>6</v>
          </cell>
          <cell r="I103">
            <v>6</v>
          </cell>
          <cell r="J103" t="str">
            <v>bd ou mdj : 2m80 gc, 2m80 pc</v>
          </cell>
        </row>
        <row r="104">
          <cell r="H104" t="str">
            <v>6</v>
          </cell>
          <cell r="I104">
            <v>6</v>
          </cell>
          <cell r="J104" t="str">
            <v>Phases / Poules / matchs : 7 / 7 / 20</v>
          </cell>
        </row>
        <row r="105">
          <cell r="H105" t="str">
            <v>6</v>
          </cell>
          <cell r="I105">
            <v>6</v>
          </cell>
        </row>
        <row r="106">
          <cell r="H106" t="str">
            <v>6</v>
          </cell>
          <cell r="I106">
            <v>6</v>
          </cell>
          <cell r="J106" t="str">
            <v>Classement de la compétition</v>
          </cell>
        </row>
        <row r="107">
          <cell r="H107" t="str">
            <v>6Nom</v>
          </cell>
          <cell r="I107">
            <v>6</v>
          </cell>
          <cell r="J107" t="str">
            <v>Rang</v>
          </cell>
          <cell r="K107" t="str">
            <v>Nom</v>
          </cell>
          <cell r="L107" t="str">
            <v>Club</v>
          </cell>
          <cell r="M107" t="str">
            <v>matchs</v>
          </cell>
          <cell r="N107" t="str">
            <v>Pts</v>
          </cell>
          <cell r="O107" t="str">
            <v>Pts</v>
          </cell>
          <cell r="P107" t="str">
            <v>Rep</v>
          </cell>
          <cell r="Q107" t="str">
            <v>moy</v>
          </cell>
          <cell r="R107" t="str">
            <v>%</v>
          </cell>
          <cell r="S107">
            <v>263</v>
          </cell>
          <cell r="U107" t="str">
            <v>DB KO</v>
          </cell>
          <cell r="V107">
            <v>12</v>
          </cell>
        </row>
        <row r="108">
          <cell r="H108" t="str">
            <v>6</v>
          </cell>
          <cell r="I108">
            <v>6</v>
          </cell>
          <cell r="N108" t="str">
            <v>match</v>
          </cell>
          <cell r="Q108" t="str">
            <v>(2m80 gc)</v>
          </cell>
          <cell r="R108" t="str">
            <v>vict</v>
          </cell>
          <cell r="U108" t="str">
            <v>DB KO</v>
          </cell>
          <cell r="V108">
            <v>12</v>
          </cell>
        </row>
        <row r="109">
          <cell r="H109" t="str">
            <v>6GERVAIS Guillaume</v>
          </cell>
          <cell r="I109">
            <v>6</v>
          </cell>
          <cell r="J109">
            <v>1</v>
          </cell>
          <cell r="K109" t="str">
            <v>GERVAIS Guillaume</v>
          </cell>
          <cell r="L109" t="str">
            <v>BILLARD CLUB CAVAILLONNAIS</v>
          </cell>
          <cell r="M109">
            <v>5</v>
          </cell>
          <cell r="N109">
            <v>8</v>
          </cell>
          <cell r="O109">
            <v>615</v>
          </cell>
          <cell r="P109">
            <v>52</v>
          </cell>
          <cell r="Q109">
            <v>11.82</v>
          </cell>
          <cell r="R109" t="str">
            <v>80.00</v>
          </cell>
          <cell r="S109" t="str">
            <v>N3</v>
          </cell>
          <cell r="T109">
            <v>40</v>
          </cell>
          <cell r="U109" t="str">
            <v>DB KO</v>
          </cell>
          <cell r="V109">
            <v>12</v>
          </cell>
        </row>
        <row r="110">
          <cell r="H110" t="str">
            <v>6FERAUD Gérard</v>
          </cell>
          <cell r="I110">
            <v>6</v>
          </cell>
          <cell r="J110">
            <v>2</v>
          </cell>
          <cell r="K110" t="str">
            <v>FERAUD Gérard</v>
          </cell>
          <cell r="L110" t="str">
            <v>ACADEMIE DE BILLARD DE BOLLENE</v>
          </cell>
          <cell r="M110">
            <v>4</v>
          </cell>
          <cell r="N110">
            <v>6</v>
          </cell>
          <cell r="O110">
            <v>449</v>
          </cell>
          <cell r="P110">
            <v>50</v>
          </cell>
          <cell r="Q110">
            <v>8.98</v>
          </cell>
          <cell r="R110" t="str">
            <v>75.00</v>
          </cell>
          <cell r="S110" t="str">
            <v>N3</v>
          </cell>
          <cell r="T110">
            <v>37</v>
          </cell>
          <cell r="U110" t="str">
            <v>DB KO</v>
          </cell>
          <cell r="V110">
            <v>12</v>
          </cell>
        </row>
        <row r="111">
          <cell r="H111" t="str">
            <v>6ROUGON Robert</v>
          </cell>
          <cell r="I111">
            <v>6</v>
          </cell>
          <cell r="J111">
            <v>3</v>
          </cell>
          <cell r="K111" t="str">
            <v>ROUGON Robert</v>
          </cell>
          <cell r="L111" t="str">
            <v>BILLARD CLUB BERROIS</v>
          </cell>
          <cell r="M111">
            <v>6</v>
          </cell>
          <cell r="N111">
            <v>8</v>
          </cell>
          <cell r="O111">
            <v>399</v>
          </cell>
          <cell r="P111">
            <v>96</v>
          </cell>
          <cell r="Q111">
            <v>4.1500000000000004</v>
          </cell>
          <cell r="R111" t="str">
            <v>66.66</v>
          </cell>
          <cell r="S111" t="str">
            <v>N3</v>
          </cell>
          <cell r="T111">
            <v>33</v>
          </cell>
          <cell r="U111" t="str">
            <v>DB KO</v>
          </cell>
          <cell r="V111">
            <v>12</v>
          </cell>
        </row>
        <row r="112">
          <cell r="H112" t="str">
            <v>6POULAIN Frédéric</v>
          </cell>
          <cell r="I112">
            <v>6</v>
          </cell>
          <cell r="J112">
            <v>4</v>
          </cell>
          <cell r="K112" t="str">
            <v>POULAIN Frédéric</v>
          </cell>
          <cell r="L112" t="str">
            <v>BILLARD CLUB ORANGEOIS</v>
          </cell>
          <cell r="M112">
            <v>5</v>
          </cell>
          <cell r="N112">
            <v>4</v>
          </cell>
          <cell r="O112">
            <v>208</v>
          </cell>
          <cell r="P112">
            <v>82</v>
          </cell>
          <cell r="Q112">
            <v>2.5299999999999998</v>
          </cell>
          <cell r="R112" t="str">
            <v>40.00</v>
          </cell>
          <cell r="S112" t="str">
            <v>R3</v>
          </cell>
          <cell r="T112">
            <v>30</v>
          </cell>
          <cell r="U112" t="str">
            <v>DB KO</v>
          </cell>
          <cell r="V112">
            <v>12</v>
          </cell>
        </row>
        <row r="113">
          <cell r="H113" t="str">
            <v>6ALVAREZ PHILIPPE</v>
          </cell>
          <cell r="I113">
            <v>6</v>
          </cell>
          <cell r="J113">
            <v>5</v>
          </cell>
          <cell r="K113" t="str">
            <v>ALVAREZ PHILIPPE</v>
          </cell>
          <cell r="L113" t="str">
            <v>BILLARD CLUB DE NICE</v>
          </cell>
          <cell r="M113">
            <v>4</v>
          </cell>
          <cell r="N113">
            <v>4</v>
          </cell>
          <cell r="O113">
            <v>225</v>
          </cell>
          <cell r="P113">
            <v>64</v>
          </cell>
          <cell r="Q113">
            <v>3.51</v>
          </cell>
          <cell r="R113" t="str">
            <v>50.00</v>
          </cell>
          <cell r="S113" t="str">
            <v>R3</v>
          </cell>
          <cell r="T113">
            <v>27</v>
          </cell>
          <cell r="U113" t="str">
            <v>DB KO</v>
          </cell>
          <cell r="V113">
            <v>12</v>
          </cell>
        </row>
        <row r="114">
          <cell r="H114" t="str">
            <v>6RIBOLLA Patrice</v>
          </cell>
          <cell r="I114">
            <v>6</v>
          </cell>
          <cell r="J114">
            <v>6</v>
          </cell>
          <cell r="K114" t="str">
            <v>RIBOLLA Patrice</v>
          </cell>
          <cell r="L114" t="str">
            <v>B.C. DE MANDELIEU LA NAPOULE</v>
          </cell>
          <cell r="M114">
            <v>2</v>
          </cell>
          <cell r="N114">
            <v>2</v>
          </cell>
          <cell r="O114">
            <v>201</v>
          </cell>
          <cell r="P114">
            <v>32</v>
          </cell>
          <cell r="Q114">
            <v>6.28</v>
          </cell>
          <cell r="R114" t="str">
            <v>50.00</v>
          </cell>
          <cell r="S114" t="str">
            <v>N3</v>
          </cell>
          <cell r="T114">
            <v>23</v>
          </cell>
          <cell r="U114" t="str">
            <v>DB KO</v>
          </cell>
          <cell r="V114">
            <v>12</v>
          </cell>
        </row>
        <row r="115">
          <cell r="H115" t="str">
            <v>6DUSSAULE Pierre</v>
          </cell>
          <cell r="I115">
            <v>6</v>
          </cell>
          <cell r="J115">
            <v>7</v>
          </cell>
          <cell r="K115" t="str">
            <v>DUSSAULE Pierre</v>
          </cell>
          <cell r="L115" t="str">
            <v>ACADEMIE DE BILLARD DE BOLLENE</v>
          </cell>
          <cell r="M115">
            <v>3</v>
          </cell>
          <cell r="N115">
            <v>4</v>
          </cell>
          <cell r="O115">
            <v>183</v>
          </cell>
          <cell r="P115">
            <v>54</v>
          </cell>
          <cell r="Q115">
            <v>3.38</v>
          </cell>
          <cell r="R115" t="str">
            <v>66.66</v>
          </cell>
          <cell r="S115" t="str">
            <v>R2</v>
          </cell>
          <cell r="T115">
            <v>20</v>
          </cell>
          <cell r="U115" t="str">
            <v>DB KO</v>
          </cell>
          <cell r="V115">
            <v>12</v>
          </cell>
        </row>
        <row r="116">
          <cell r="H116" t="str">
            <v>6FERNANDEZ Marc</v>
          </cell>
          <cell r="I116">
            <v>6</v>
          </cell>
          <cell r="J116">
            <v>8</v>
          </cell>
          <cell r="K116" t="str">
            <v>FERNANDEZ Marc</v>
          </cell>
          <cell r="L116" t="str">
            <v>BILLARD CLUB BERROIS</v>
          </cell>
          <cell r="M116">
            <v>2</v>
          </cell>
          <cell r="N116">
            <v>2</v>
          </cell>
          <cell r="O116">
            <v>159</v>
          </cell>
          <cell r="P116">
            <v>32</v>
          </cell>
          <cell r="Q116">
            <v>4.96</v>
          </cell>
          <cell r="R116" t="str">
            <v>50.00</v>
          </cell>
          <cell r="S116" t="str">
            <v>N3</v>
          </cell>
          <cell r="T116">
            <v>17</v>
          </cell>
          <cell r="U116" t="str">
            <v>DB KO</v>
          </cell>
          <cell r="V116">
            <v>12</v>
          </cell>
        </row>
        <row r="117">
          <cell r="H117" t="str">
            <v>6VITALIEN Pierre</v>
          </cell>
          <cell r="I117">
            <v>6</v>
          </cell>
          <cell r="J117">
            <v>9</v>
          </cell>
          <cell r="K117" t="str">
            <v>VITALIEN Pierre</v>
          </cell>
          <cell r="L117" t="str">
            <v>BILLARD CLUB ORANGEOIS</v>
          </cell>
          <cell r="M117">
            <v>2</v>
          </cell>
          <cell r="N117">
            <v>0</v>
          </cell>
          <cell r="O117">
            <v>122</v>
          </cell>
          <cell r="P117">
            <v>36</v>
          </cell>
          <cell r="Q117">
            <v>3.38</v>
          </cell>
          <cell r="R117" t="str">
            <v>0.00</v>
          </cell>
          <cell r="S117" t="str">
            <v>R2</v>
          </cell>
          <cell r="T117">
            <v>13</v>
          </cell>
          <cell r="U117" t="str">
            <v>DB KO</v>
          </cell>
          <cell r="V117">
            <v>12</v>
          </cell>
        </row>
        <row r="118">
          <cell r="H118" t="str">
            <v>6BOSSOT Jean</v>
          </cell>
          <cell r="I118">
            <v>6</v>
          </cell>
          <cell r="J118">
            <v>10</v>
          </cell>
          <cell r="K118" t="str">
            <v>BOSSOT Jean</v>
          </cell>
          <cell r="L118" t="str">
            <v>ACADEMIE DE BILLARD DE BOLLENE</v>
          </cell>
          <cell r="M118">
            <v>3</v>
          </cell>
          <cell r="N118">
            <v>2</v>
          </cell>
          <cell r="O118">
            <v>143</v>
          </cell>
          <cell r="P118">
            <v>70</v>
          </cell>
          <cell r="Q118">
            <v>2.04</v>
          </cell>
          <cell r="R118" t="str">
            <v>33.33</v>
          </cell>
          <cell r="S118" t="str">
            <v>R3</v>
          </cell>
          <cell r="T118">
            <v>10</v>
          </cell>
          <cell r="U118" t="str">
            <v>DB KO</v>
          </cell>
          <cell r="V118">
            <v>12</v>
          </cell>
        </row>
        <row r="119">
          <cell r="H119" t="str">
            <v>6ALIBERT Bruno</v>
          </cell>
          <cell r="I119">
            <v>6</v>
          </cell>
          <cell r="J119">
            <v>11</v>
          </cell>
          <cell r="K119" t="str">
            <v>ALIBERT Bruno</v>
          </cell>
          <cell r="L119" t="str">
            <v>BILLARD CLUB DE NICE</v>
          </cell>
          <cell r="M119">
            <v>2</v>
          </cell>
          <cell r="N119">
            <v>0</v>
          </cell>
          <cell r="O119">
            <v>47</v>
          </cell>
          <cell r="P119">
            <v>34</v>
          </cell>
          <cell r="Q119">
            <v>1.38</v>
          </cell>
          <cell r="R119" t="str">
            <v>0.00</v>
          </cell>
          <cell r="S119" t="str">
            <v>R3</v>
          </cell>
          <cell r="T119">
            <v>8</v>
          </cell>
          <cell r="U119" t="str">
            <v>DB KO</v>
          </cell>
          <cell r="V119">
            <v>12</v>
          </cell>
        </row>
        <row r="120">
          <cell r="H120" t="str">
            <v>6ELEOUET Daniel</v>
          </cell>
          <cell r="I120">
            <v>6</v>
          </cell>
          <cell r="J120">
            <v>12</v>
          </cell>
          <cell r="K120" t="str">
            <v>ELEOUET Daniel</v>
          </cell>
          <cell r="L120" t="str">
            <v>BILLARD CLUB CARPENTRASSIEN</v>
          </cell>
          <cell r="M120">
            <v>2</v>
          </cell>
          <cell r="N120">
            <v>0</v>
          </cell>
          <cell r="O120">
            <v>29</v>
          </cell>
          <cell r="P120">
            <v>38</v>
          </cell>
          <cell r="Q120">
            <v>0.76</v>
          </cell>
          <cell r="R120" t="str">
            <v>0.00</v>
          </cell>
          <cell r="S120" t="str">
            <v>R3</v>
          </cell>
          <cell r="T120">
            <v>5</v>
          </cell>
          <cell r="U120" t="str">
            <v>DB KO</v>
          </cell>
          <cell r="V120">
            <v>12</v>
          </cell>
        </row>
        <row r="121">
          <cell r="H121" t="str">
            <v>7</v>
          </cell>
          <cell r="I121">
            <v>7</v>
          </cell>
          <cell r="J121" t="str">
            <v>T07-BERRE-REG (individuels)</v>
          </cell>
        </row>
        <row r="122">
          <cell r="H122" t="str">
            <v>7</v>
          </cell>
          <cell r="I122">
            <v>7</v>
          </cell>
          <cell r="J122" t="str">
            <v>Ligue rattachement : PROVENCE-ALPES-CÔTE DAZUR</v>
          </cell>
        </row>
        <row r="123">
          <cell r="H123" t="str">
            <v>7</v>
          </cell>
          <cell r="I123">
            <v>7</v>
          </cell>
          <cell r="J123" t="str">
            <v>Catégorie : DIV</v>
          </cell>
        </row>
        <row r="124">
          <cell r="H124" t="str">
            <v>7</v>
          </cell>
          <cell r="I124">
            <v>7</v>
          </cell>
          <cell r="J124" t="str">
            <v>Saison : 2018-2019</v>
          </cell>
        </row>
        <row r="125">
          <cell r="H125" t="str">
            <v>7</v>
          </cell>
          <cell r="I125">
            <v>7</v>
          </cell>
        </row>
        <row r="126">
          <cell r="H126" t="str">
            <v>7</v>
          </cell>
          <cell r="I126">
            <v>7</v>
          </cell>
          <cell r="J126" t="str">
            <v>bd ou mdj : 2m80 pc</v>
          </cell>
        </row>
        <row r="127">
          <cell r="H127" t="str">
            <v>7</v>
          </cell>
          <cell r="I127">
            <v>7</v>
          </cell>
          <cell r="J127" t="str">
            <v>Phases / Poules / matchs : 11 / 11 / 20</v>
          </cell>
        </row>
        <row r="128">
          <cell r="H128" t="str">
            <v>7</v>
          </cell>
          <cell r="I128">
            <v>7</v>
          </cell>
        </row>
        <row r="129">
          <cell r="H129" t="str">
            <v>7</v>
          </cell>
          <cell r="I129">
            <v>7</v>
          </cell>
          <cell r="J129" t="str">
            <v>Classement de la compétition</v>
          </cell>
        </row>
        <row r="130">
          <cell r="H130" t="str">
            <v>7Nom</v>
          </cell>
          <cell r="I130">
            <v>7</v>
          </cell>
          <cell r="J130" t="str">
            <v>Rang</v>
          </cell>
          <cell r="K130" t="str">
            <v>Nom</v>
          </cell>
          <cell r="L130" t="str">
            <v>Club</v>
          </cell>
          <cell r="M130" t="str">
            <v>matchs</v>
          </cell>
          <cell r="N130" t="str">
            <v>Pts</v>
          </cell>
          <cell r="O130" t="str">
            <v>Pts</v>
          </cell>
          <cell r="P130" t="str">
            <v>Rep</v>
          </cell>
          <cell r="Q130" t="str">
            <v>moy</v>
          </cell>
          <cell r="R130" t="str">
            <v>%</v>
          </cell>
          <cell r="S130">
            <v>321</v>
          </cell>
          <cell r="U130" t="str">
            <v>POULE</v>
          </cell>
          <cell r="V130">
            <v>12</v>
          </cell>
        </row>
        <row r="131">
          <cell r="H131" t="str">
            <v>7</v>
          </cell>
          <cell r="I131">
            <v>7</v>
          </cell>
          <cell r="N131" t="str">
            <v>match</v>
          </cell>
          <cell r="Q131" t="str">
            <v>(2m80 pc)</v>
          </cell>
          <cell r="R131" t="str">
            <v>vict</v>
          </cell>
          <cell r="U131" t="str">
            <v>POULE</v>
          </cell>
          <cell r="V131">
            <v>12</v>
          </cell>
        </row>
        <row r="132">
          <cell r="H132" t="str">
            <v>7PIELIN Pascal</v>
          </cell>
          <cell r="I132">
            <v>7</v>
          </cell>
          <cell r="J132">
            <v>1</v>
          </cell>
          <cell r="K132" t="str">
            <v>PIELIN Pascal</v>
          </cell>
          <cell r="L132" t="str">
            <v>SALON BILLARD CLUB</v>
          </cell>
          <cell r="M132">
            <v>4</v>
          </cell>
          <cell r="N132">
            <v>8</v>
          </cell>
          <cell r="O132">
            <v>348</v>
          </cell>
          <cell r="P132">
            <v>70</v>
          </cell>
          <cell r="Q132">
            <v>4.97</v>
          </cell>
          <cell r="R132" t="str">
            <v>100.00</v>
          </cell>
          <cell r="S132" t="str">
            <v>R1</v>
          </cell>
          <cell r="T132">
            <v>44</v>
          </cell>
          <cell r="V132">
            <v>12</v>
          </cell>
        </row>
        <row r="133">
          <cell r="H133" t="str">
            <v>7CACHO Didier</v>
          </cell>
          <cell r="I133">
            <v>7</v>
          </cell>
          <cell r="J133">
            <v>2</v>
          </cell>
          <cell r="K133" t="str">
            <v>CACHO Didier</v>
          </cell>
          <cell r="L133" t="str">
            <v>BILLARD CLUB FARENC</v>
          </cell>
          <cell r="M133">
            <v>4</v>
          </cell>
          <cell r="N133">
            <v>6</v>
          </cell>
          <cell r="O133">
            <v>345</v>
          </cell>
          <cell r="P133">
            <v>80</v>
          </cell>
          <cell r="Q133">
            <v>4.3099999999999996</v>
          </cell>
          <cell r="R133" t="str">
            <v>75.00</v>
          </cell>
          <cell r="S133" t="str">
            <v>R1</v>
          </cell>
          <cell r="T133">
            <v>41</v>
          </cell>
          <cell r="V133">
            <v>12</v>
          </cell>
        </row>
        <row r="134">
          <cell r="H134" t="str">
            <v>7VILLASEVIL Antonio</v>
          </cell>
          <cell r="I134">
            <v>7</v>
          </cell>
          <cell r="J134">
            <v>3</v>
          </cell>
          <cell r="K134" t="str">
            <v>VILLASEVIL Antonio</v>
          </cell>
          <cell r="L134" t="str">
            <v>BILLARD CLUB FARENC</v>
          </cell>
          <cell r="M134">
            <v>4</v>
          </cell>
          <cell r="N134">
            <v>6</v>
          </cell>
          <cell r="O134">
            <v>337</v>
          </cell>
          <cell r="P134">
            <v>92</v>
          </cell>
          <cell r="Q134">
            <v>3.66</v>
          </cell>
          <cell r="R134" t="str">
            <v>75.00</v>
          </cell>
          <cell r="S134" t="str">
            <v>R1</v>
          </cell>
          <cell r="T134">
            <v>38</v>
          </cell>
          <cell r="V134">
            <v>12</v>
          </cell>
        </row>
        <row r="135">
          <cell r="H135" t="str">
            <v>7FERRO Philippe</v>
          </cell>
          <cell r="I135">
            <v>7</v>
          </cell>
          <cell r="J135">
            <v>4</v>
          </cell>
          <cell r="K135" t="str">
            <v>FERRO Philippe</v>
          </cell>
          <cell r="L135" t="str">
            <v>CLUB BILLARD ISTREEN</v>
          </cell>
          <cell r="M135">
            <v>4</v>
          </cell>
          <cell r="N135">
            <v>4</v>
          </cell>
          <cell r="O135">
            <v>197</v>
          </cell>
          <cell r="P135">
            <v>111</v>
          </cell>
          <cell r="Q135">
            <v>1.77</v>
          </cell>
          <cell r="R135" t="str">
            <v>50.00</v>
          </cell>
          <cell r="S135" t="str">
            <v>R3</v>
          </cell>
          <cell r="T135">
            <v>34</v>
          </cell>
          <cell r="V135">
            <v>12</v>
          </cell>
        </row>
        <row r="136">
          <cell r="H136" t="str">
            <v>7GIANNATTASIO Lucien</v>
          </cell>
          <cell r="I136">
            <v>7</v>
          </cell>
          <cell r="J136">
            <v>5</v>
          </cell>
          <cell r="K136" t="str">
            <v>GIANNATTASIO Lucien</v>
          </cell>
          <cell r="L136" t="str">
            <v>CLUB BILLARD ISTREEN</v>
          </cell>
          <cell r="M136">
            <v>3</v>
          </cell>
          <cell r="N136">
            <v>4</v>
          </cell>
          <cell r="O136">
            <v>165</v>
          </cell>
          <cell r="P136">
            <v>71</v>
          </cell>
          <cell r="Q136">
            <v>2.3199999999999998</v>
          </cell>
          <cell r="R136" t="str">
            <v>66.66</v>
          </cell>
          <cell r="S136" t="str">
            <v>R2</v>
          </cell>
          <cell r="T136">
            <v>31</v>
          </cell>
          <cell r="V136">
            <v>12</v>
          </cell>
        </row>
        <row r="137">
          <cell r="H137" t="str">
            <v>7DUSSAULE Pierre</v>
          </cell>
          <cell r="I137">
            <v>7</v>
          </cell>
          <cell r="J137">
            <v>6</v>
          </cell>
          <cell r="K137" t="str">
            <v>DUSSAULE Pierre</v>
          </cell>
          <cell r="L137" t="str">
            <v>ACADEMIE DE BILLARD DE BOLLENE</v>
          </cell>
          <cell r="M137">
            <v>3</v>
          </cell>
          <cell r="N137">
            <v>2</v>
          </cell>
          <cell r="O137">
            <v>175</v>
          </cell>
          <cell r="P137">
            <v>67</v>
          </cell>
          <cell r="Q137">
            <v>2.61</v>
          </cell>
          <cell r="R137" t="str">
            <v>33.33</v>
          </cell>
          <cell r="S137" t="str">
            <v>R2</v>
          </cell>
          <cell r="T137">
            <v>28</v>
          </cell>
          <cell r="V137">
            <v>12</v>
          </cell>
        </row>
        <row r="138">
          <cell r="H138" t="str">
            <v>7CESARO Jean Claude</v>
          </cell>
          <cell r="I138">
            <v>7</v>
          </cell>
          <cell r="J138">
            <v>7</v>
          </cell>
          <cell r="K138" t="str">
            <v>CESARO Jean Claude</v>
          </cell>
          <cell r="L138" t="str">
            <v>BILLARD CLUB BERROIS</v>
          </cell>
          <cell r="M138">
            <v>3</v>
          </cell>
          <cell r="N138">
            <v>3</v>
          </cell>
          <cell r="O138">
            <v>165</v>
          </cell>
          <cell r="P138">
            <v>74</v>
          </cell>
          <cell r="Q138">
            <v>2.2200000000000002</v>
          </cell>
          <cell r="R138" t="str">
            <v>50.00</v>
          </cell>
          <cell r="S138" t="str">
            <v>R2</v>
          </cell>
          <cell r="T138">
            <v>25</v>
          </cell>
          <cell r="V138">
            <v>12</v>
          </cell>
        </row>
        <row r="139">
          <cell r="H139" t="str">
            <v>7RICART André</v>
          </cell>
          <cell r="I139">
            <v>7</v>
          </cell>
          <cell r="J139">
            <v>8</v>
          </cell>
          <cell r="K139" t="str">
            <v>RICART André</v>
          </cell>
          <cell r="L139" t="str">
            <v>CLUB BILLARD ISTREEN</v>
          </cell>
          <cell r="M139">
            <v>3</v>
          </cell>
          <cell r="N139">
            <v>2</v>
          </cell>
          <cell r="O139">
            <v>175</v>
          </cell>
          <cell r="P139">
            <v>91</v>
          </cell>
          <cell r="Q139">
            <v>1.92</v>
          </cell>
          <cell r="R139" t="str">
            <v>33.33</v>
          </cell>
          <cell r="S139" t="str">
            <v>R3</v>
          </cell>
          <cell r="T139">
            <v>22</v>
          </cell>
          <cell r="V139">
            <v>12</v>
          </cell>
        </row>
        <row r="140">
          <cell r="H140" t="str">
            <v>7MAUDUIT Didier</v>
          </cell>
          <cell r="I140">
            <v>7</v>
          </cell>
          <cell r="J140">
            <v>9</v>
          </cell>
          <cell r="K140" t="str">
            <v>MAUDUIT Didier</v>
          </cell>
          <cell r="L140" t="str">
            <v>CLUB BILLARD ISTREEN</v>
          </cell>
          <cell r="M140">
            <v>3</v>
          </cell>
          <cell r="N140">
            <v>2</v>
          </cell>
          <cell r="O140">
            <v>132</v>
          </cell>
          <cell r="P140">
            <v>71</v>
          </cell>
          <cell r="Q140">
            <v>1.85</v>
          </cell>
          <cell r="R140" t="str">
            <v>33.33</v>
          </cell>
          <cell r="S140" t="str">
            <v>R3</v>
          </cell>
          <cell r="T140">
            <v>19</v>
          </cell>
          <cell r="V140">
            <v>12</v>
          </cell>
        </row>
        <row r="141">
          <cell r="H141" t="str">
            <v>7FORGET Lionel</v>
          </cell>
          <cell r="I141">
            <v>7</v>
          </cell>
          <cell r="J141">
            <v>10</v>
          </cell>
          <cell r="K141" t="str">
            <v>FORGET Lionel</v>
          </cell>
          <cell r="L141" t="str">
            <v>BILLARD CLUB BERROIS</v>
          </cell>
          <cell r="M141">
            <v>3</v>
          </cell>
          <cell r="N141">
            <v>1</v>
          </cell>
          <cell r="O141">
            <v>111</v>
          </cell>
          <cell r="P141">
            <v>76</v>
          </cell>
          <cell r="Q141">
            <v>1.46</v>
          </cell>
          <cell r="R141" t="str">
            <v>16.66</v>
          </cell>
          <cell r="S141" t="str">
            <v>R4</v>
          </cell>
          <cell r="T141">
            <v>16</v>
          </cell>
          <cell r="V141">
            <v>12</v>
          </cell>
        </row>
        <row r="142">
          <cell r="H142" t="str">
            <v>7LISI Roger</v>
          </cell>
          <cell r="I142">
            <v>7</v>
          </cell>
          <cell r="J142">
            <v>11</v>
          </cell>
          <cell r="K142" t="str">
            <v>LISI Roger</v>
          </cell>
          <cell r="L142" t="str">
            <v>BILLARD CLUB BERROIS</v>
          </cell>
          <cell r="M142">
            <v>3</v>
          </cell>
          <cell r="N142">
            <v>2</v>
          </cell>
          <cell r="O142">
            <v>89</v>
          </cell>
          <cell r="P142">
            <v>83</v>
          </cell>
          <cell r="Q142">
            <v>1.07</v>
          </cell>
          <cell r="R142" t="str">
            <v>33.33</v>
          </cell>
          <cell r="S142" t="str">
            <v>R4</v>
          </cell>
          <cell r="T142">
            <v>13</v>
          </cell>
          <cell r="V142">
            <v>12</v>
          </cell>
        </row>
        <row r="143">
          <cell r="H143" t="str">
            <v>7ATHLANI Michel</v>
          </cell>
          <cell r="I143">
            <v>7</v>
          </cell>
          <cell r="J143">
            <v>12</v>
          </cell>
          <cell r="K143" t="str">
            <v>ATHLANI Michel</v>
          </cell>
          <cell r="L143" t="str">
            <v>SPORT AMAT.DE BILLARD MARSEILLAIS</v>
          </cell>
          <cell r="M143">
            <v>3</v>
          </cell>
          <cell r="N143">
            <v>0</v>
          </cell>
          <cell r="O143">
            <v>135</v>
          </cell>
          <cell r="P143">
            <v>102</v>
          </cell>
          <cell r="Q143">
            <v>1.32</v>
          </cell>
          <cell r="R143" t="str">
            <v>0.00</v>
          </cell>
          <cell r="S143">
            <v>0</v>
          </cell>
          <cell r="T143">
            <v>10</v>
          </cell>
          <cell r="V143">
            <v>12</v>
          </cell>
        </row>
        <row r="144">
          <cell r="H144" t="str">
            <v>8</v>
          </cell>
          <cell r="I144">
            <v>8</v>
          </cell>
          <cell r="J144" t="str">
            <v>T08-LA GARDE-REG (individuels)</v>
          </cell>
        </row>
        <row r="145">
          <cell r="H145" t="str">
            <v>8</v>
          </cell>
          <cell r="I145">
            <v>8</v>
          </cell>
          <cell r="J145" t="str">
            <v>Ligue rattachement : PROVENCE-ALPES-CÔTE DAZUR</v>
          </cell>
        </row>
        <row r="146">
          <cell r="H146" t="str">
            <v>8</v>
          </cell>
          <cell r="I146">
            <v>8</v>
          </cell>
          <cell r="J146" t="str">
            <v>Catégorie : DIV</v>
          </cell>
        </row>
        <row r="147">
          <cell r="H147" t="str">
            <v>8</v>
          </cell>
          <cell r="I147">
            <v>8</v>
          </cell>
          <cell r="J147" t="str">
            <v>Saison : 2018-2019</v>
          </cell>
        </row>
        <row r="148">
          <cell r="H148" t="str">
            <v>8</v>
          </cell>
          <cell r="I148">
            <v>8</v>
          </cell>
        </row>
        <row r="149">
          <cell r="H149" t="str">
            <v>8</v>
          </cell>
          <cell r="I149">
            <v>8</v>
          </cell>
          <cell r="J149" t="str">
            <v>bd ou mdj : 2m80 pc</v>
          </cell>
        </row>
        <row r="150">
          <cell r="H150" t="str">
            <v>8</v>
          </cell>
          <cell r="I150">
            <v>8</v>
          </cell>
          <cell r="J150" t="str">
            <v>Phases / Poules / matchs : 8 / 8 / 15</v>
          </cell>
        </row>
        <row r="151">
          <cell r="H151" t="str">
            <v>8</v>
          </cell>
          <cell r="I151">
            <v>8</v>
          </cell>
        </row>
        <row r="152">
          <cell r="H152" t="str">
            <v>8</v>
          </cell>
          <cell r="I152">
            <v>8</v>
          </cell>
          <cell r="J152" t="str">
            <v>Classement de la compétition</v>
          </cell>
        </row>
        <row r="153">
          <cell r="H153" t="str">
            <v>8Nom</v>
          </cell>
          <cell r="I153">
            <v>8</v>
          </cell>
          <cell r="J153" t="str">
            <v>Rang</v>
          </cell>
          <cell r="K153" t="str">
            <v>Nom</v>
          </cell>
          <cell r="L153" t="str">
            <v>Club</v>
          </cell>
          <cell r="M153" t="str">
            <v>matchs</v>
          </cell>
          <cell r="N153" t="str">
            <v>Pts</v>
          </cell>
          <cell r="O153" t="str">
            <v>Pts</v>
          </cell>
          <cell r="P153" t="str">
            <v>Rep</v>
          </cell>
          <cell r="Q153" t="str">
            <v>moy</v>
          </cell>
          <cell r="R153" t="str">
            <v>%</v>
          </cell>
          <cell r="S153">
            <v>226</v>
          </cell>
          <cell r="U153" t="str">
            <v>POULE</v>
          </cell>
          <cell r="V153">
            <v>9</v>
          </cell>
        </row>
        <row r="154">
          <cell r="H154" t="str">
            <v>8</v>
          </cell>
          <cell r="I154">
            <v>8</v>
          </cell>
          <cell r="N154" t="str">
            <v>match</v>
          </cell>
          <cell r="Q154" t="str">
            <v>(2m80 pc)</v>
          </cell>
          <cell r="R154" t="str">
            <v>vict</v>
          </cell>
          <cell r="U154" t="str">
            <v>POULE</v>
          </cell>
          <cell r="V154">
            <v>9</v>
          </cell>
        </row>
        <row r="155">
          <cell r="H155" t="str">
            <v>8SOLTANI Omar</v>
          </cell>
          <cell r="I155">
            <v>8</v>
          </cell>
          <cell r="J155">
            <v>1</v>
          </cell>
          <cell r="K155" t="str">
            <v>SOLTANI Omar</v>
          </cell>
          <cell r="L155" t="str">
            <v>BILLARD CLUB VINONNAIS</v>
          </cell>
          <cell r="M155">
            <v>4</v>
          </cell>
          <cell r="N155">
            <v>8</v>
          </cell>
          <cell r="O155">
            <v>362</v>
          </cell>
          <cell r="P155">
            <v>73</v>
          </cell>
          <cell r="Q155">
            <v>4.95</v>
          </cell>
          <cell r="R155" t="str">
            <v>100.00</v>
          </cell>
          <cell r="S155" t="str">
            <v>R1</v>
          </cell>
          <cell r="T155">
            <v>38</v>
          </cell>
          <cell r="V155">
            <v>9</v>
          </cell>
        </row>
        <row r="156">
          <cell r="H156" t="str">
            <v>8BRIAND Alain</v>
          </cell>
          <cell r="I156">
            <v>8</v>
          </cell>
          <cell r="J156">
            <v>2</v>
          </cell>
          <cell r="K156" t="str">
            <v>BRIAND Alain</v>
          </cell>
          <cell r="L156" t="str">
            <v>SPORT AMAT.DE BILLARD MARSEILLAIS</v>
          </cell>
          <cell r="M156">
            <v>4</v>
          </cell>
          <cell r="N156">
            <v>6</v>
          </cell>
          <cell r="O156">
            <v>331</v>
          </cell>
          <cell r="P156">
            <v>85</v>
          </cell>
          <cell r="Q156">
            <v>3.89</v>
          </cell>
          <cell r="R156" t="str">
            <v>75.00</v>
          </cell>
          <cell r="S156" t="str">
            <v>R1</v>
          </cell>
          <cell r="T156">
            <v>34</v>
          </cell>
          <cell r="V156">
            <v>9</v>
          </cell>
        </row>
        <row r="157">
          <cell r="H157" t="str">
            <v>8BOULANT Claude</v>
          </cell>
          <cell r="I157">
            <v>8</v>
          </cell>
          <cell r="J157">
            <v>3</v>
          </cell>
          <cell r="K157" t="str">
            <v>BOULANT Claude</v>
          </cell>
          <cell r="L157" t="str">
            <v>BILLARD CLUB DE LA BAIE</v>
          </cell>
          <cell r="M157">
            <v>4</v>
          </cell>
          <cell r="N157">
            <v>6</v>
          </cell>
          <cell r="O157">
            <v>308</v>
          </cell>
          <cell r="P157">
            <v>74</v>
          </cell>
          <cell r="Q157">
            <v>4.16</v>
          </cell>
          <cell r="R157" t="str">
            <v>75.00</v>
          </cell>
          <cell r="S157" t="str">
            <v>R2</v>
          </cell>
          <cell r="T157">
            <v>31</v>
          </cell>
          <cell r="V157">
            <v>9</v>
          </cell>
        </row>
        <row r="158">
          <cell r="H158" t="str">
            <v>8BARRALLON Jean-Paul</v>
          </cell>
          <cell r="I158">
            <v>8</v>
          </cell>
          <cell r="J158">
            <v>4</v>
          </cell>
          <cell r="K158" t="str">
            <v>BARRALLON Jean-Paul</v>
          </cell>
          <cell r="L158" t="str">
            <v>BILLARD CLUB GARDEEN</v>
          </cell>
          <cell r="M158">
            <v>4</v>
          </cell>
          <cell r="N158">
            <v>2</v>
          </cell>
          <cell r="O158">
            <v>205</v>
          </cell>
          <cell r="P158">
            <v>91</v>
          </cell>
          <cell r="Q158">
            <v>2.25</v>
          </cell>
          <cell r="R158" t="str">
            <v>25.00</v>
          </cell>
          <cell r="S158" t="str">
            <v>R3</v>
          </cell>
          <cell r="T158">
            <v>28</v>
          </cell>
          <cell r="V158">
            <v>9</v>
          </cell>
        </row>
        <row r="159">
          <cell r="H159" t="str">
            <v>8NATELLA ROGER</v>
          </cell>
          <cell r="I159">
            <v>8</v>
          </cell>
          <cell r="J159">
            <v>5</v>
          </cell>
          <cell r="K159" t="str">
            <v>NATELLA ROGER</v>
          </cell>
          <cell r="L159" t="str">
            <v>BILLARD CLUB DE NICE</v>
          </cell>
          <cell r="M159">
            <v>3</v>
          </cell>
          <cell r="N159">
            <v>4</v>
          </cell>
          <cell r="O159">
            <v>144</v>
          </cell>
          <cell r="P159">
            <v>69</v>
          </cell>
          <cell r="Q159">
            <v>2.08</v>
          </cell>
          <cell r="R159" t="str">
            <v>66.66</v>
          </cell>
          <cell r="S159" t="str">
            <v>R3</v>
          </cell>
          <cell r="T159">
            <v>25</v>
          </cell>
          <cell r="V159">
            <v>9</v>
          </cell>
        </row>
        <row r="160">
          <cell r="H160" t="str">
            <v>8HERREMAN Serge</v>
          </cell>
          <cell r="I160">
            <v>8</v>
          </cell>
          <cell r="J160">
            <v>6</v>
          </cell>
          <cell r="K160" t="str">
            <v>HERREMAN Serge</v>
          </cell>
          <cell r="L160" t="str">
            <v>BILLARD CLUB GARDEEN</v>
          </cell>
          <cell r="M160">
            <v>3</v>
          </cell>
          <cell r="N160">
            <v>2</v>
          </cell>
          <cell r="O160">
            <v>112</v>
          </cell>
          <cell r="P160">
            <v>80</v>
          </cell>
          <cell r="Q160">
            <v>1.4</v>
          </cell>
          <cell r="R160" t="str">
            <v>33.33</v>
          </cell>
          <cell r="S160" t="str">
            <v>R3</v>
          </cell>
          <cell r="T160">
            <v>22</v>
          </cell>
          <cell r="V160">
            <v>9</v>
          </cell>
        </row>
        <row r="161">
          <cell r="H161" t="str">
            <v>8SUEUR Pascal</v>
          </cell>
          <cell r="I161">
            <v>8</v>
          </cell>
          <cell r="J161">
            <v>7</v>
          </cell>
          <cell r="K161" t="str">
            <v>SUEUR Pascal</v>
          </cell>
          <cell r="L161" t="str">
            <v>B.C. DE MANDELIEU LA NAPOULE</v>
          </cell>
          <cell r="M161">
            <v>3</v>
          </cell>
          <cell r="N161">
            <v>2</v>
          </cell>
          <cell r="O161">
            <v>116</v>
          </cell>
          <cell r="P161">
            <v>67</v>
          </cell>
          <cell r="Q161">
            <v>1.73</v>
          </cell>
          <cell r="R161" t="str">
            <v>33.33</v>
          </cell>
          <cell r="S161">
            <v>0</v>
          </cell>
          <cell r="T161">
            <v>19</v>
          </cell>
          <cell r="V161">
            <v>9</v>
          </cell>
        </row>
        <row r="162">
          <cell r="H162" t="str">
            <v>8BALESTRI MAURICE</v>
          </cell>
          <cell r="I162">
            <v>8</v>
          </cell>
          <cell r="J162">
            <v>8</v>
          </cell>
          <cell r="K162" t="str">
            <v>BALESTRI MAURICE</v>
          </cell>
          <cell r="L162" t="str">
            <v>B.C. DE MANDELIEU LA NAPOULE</v>
          </cell>
          <cell r="M162">
            <v>3</v>
          </cell>
          <cell r="N162">
            <v>0</v>
          </cell>
          <cell r="O162">
            <v>73</v>
          </cell>
          <cell r="P162">
            <v>63</v>
          </cell>
          <cell r="Q162">
            <v>1.1499999999999999</v>
          </cell>
          <cell r="R162" t="str">
            <v>0.00</v>
          </cell>
          <cell r="S162" t="str">
            <v>R3</v>
          </cell>
          <cell r="T162">
            <v>16</v>
          </cell>
          <cell r="V162">
            <v>9</v>
          </cell>
        </row>
        <row r="163">
          <cell r="H163" t="str">
            <v>8BENIER Patrick</v>
          </cell>
          <cell r="I163">
            <v>8</v>
          </cell>
          <cell r="J163">
            <v>9</v>
          </cell>
          <cell r="K163" t="str">
            <v>BENIER Patrick</v>
          </cell>
          <cell r="L163" t="str">
            <v>BILLARD CLUB GARDEEN</v>
          </cell>
          <cell r="M163">
            <v>2</v>
          </cell>
          <cell r="N163">
            <v>0</v>
          </cell>
          <cell r="O163">
            <v>43</v>
          </cell>
          <cell r="P163">
            <v>52</v>
          </cell>
          <cell r="Q163">
            <v>0.82</v>
          </cell>
          <cell r="R163" t="str">
            <v>0.00</v>
          </cell>
          <cell r="S163" t="str">
            <v>R4</v>
          </cell>
          <cell r="T163">
            <v>13</v>
          </cell>
          <cell r="V163">
            <v>9</v>
          </cell>
        </row>
        <row r="164">
          <cell r="H164" t="str">
            <v>9</v>
          </cell>
          <cell r="I164">
            <v>9</v>
          </cell>
          <cell r="J164" t="str">
            <v>T09-LA FARE-REG (individuels)</v>
          </cell>
        </row>
        <row r="165">
          <cell r="H165" t="str">
            <v>9</v>
          </cell>
          <cell r="I165">
            <v>9</v>
          </cell>
          <cell r="J165" t="str">
            <v>Ligue rattachement : PROVENCE-ALPES-CÔTE DAZUR</v>
          </cell>
        </row>
        <row r="166">
          <cell r="H166" t="str">
            <v>9</v>
          </cell>
          <cell r="I166">
            <v>9</v>
          </cell>
          <cell r="J166" t="str">
            <v>Catégorie : DIV</v>
          </cell>
        </row>
        <row r="167">
          <cell r="H167" t="str">
            <v>9</v>
          </cell>
          <cell r="I167">
            <v>9</v>
          </cell>
          <cell r="J167" t="str">
            <v>Saison : 2018-2019</v>
          </cell>
        </row>
        <row r="168">
          <cell r="H168" t="str">
            <v>9</v>
          </cell>
          <cell r="I168">
            <v>9</v>
          </cell>
        </row>
        <row r="169">
          <cell r="H169" t="str">
            <v>9</v>
          </cell>
          <cell r="I169">
            <v>9</v>
          </cell>
          <cell r="J169" t="str">
            <v>bd ou mdj : 2m80 pc</v>
          </cell>
        </row>
        <row r="170">
          <cell r="H170" t="str">
            <v>9</v>
          </cell>
          <cell r="I170">
            <v>9</v>
          </cell>
          <cell r="J170" t="str">
            <v>Phases / Poules / matchs : 10 / 10 / 18</v>
          </cell>
        </row>
        <row r="171">
          <cell r="H171" t="str">
            <v>9</v>
          </cell>
          <cell r="I171">
            <v>9</v>
          </cell>
        </row>
        <row r="172">
          <cell r="H172" t="str">
            <v>9</v>
          </cell>
          <cell r="I172">
            <v>9</v>
          </cell>
          <cell r="J172" t="str">
            <v>Classement de la compétition</v>
          </cell>
        </row>
        <row r="173">
          <cell r="H173" t="str">
            <v>9Nom</v>
          </cell>
          <cell r="I173">
            <v>9</v>
          </cell>
          <cell r="J173" t="str">
            <v>Rang</v>
          </cell>
          <cell r="K173" t="str">
            <v>Nom</v>
          </cell>
          <cell r="L173" t="str">
            <v>Club</v>
          </cell>
          <cell r="M173" t="str">
            <v>matchs</v>
          </cell>
          <cell r="N173" t="str">
            <v>Pts</v>
          </cell>
          <cell r="O173" t="str">
            <v>Pts</v>
          </cell>
          <cell r="P173" t="str">
            <v>Rep</v>
          </cell>
          <cell r="Q173" t="str">
            <v>moy</v>
          </cell>
          <cell r="R173" t="str">
            <v>%</v>
          </cell>
          <cell r="S173">
            <v>311</v>
          </cell>
          <cell r="U173" t="str">
            <v>POULE</v>
          </cell>
          <cell r="V173">
            <v>12</v>
          </cell>
        </row>
        <row r="174">
          <cell r="H174" t="str">
            <v>9</v>
          </cell>
          <cell r="I174">
            <v>9</v>
          </cell>
          <cell r="N174" t="str">
            <v>match</v>
          </cell>
          <cell r="Q174" t="str">
            <v>(2m80 pc)</v>
          </cell>
          <cell r="R174" t="str">
            <v>vict</v>
          </cell>
          <cell r="U174" t="str">
            <v>POULE</v>
          </cell>
          <cell r="V174">
            <v>12</v>
          </cell>
        </row>
        <row r="175">
          <cell r="H175" t="str">
            <v>9VILLASEVIL Antonio</v>
          </cell>
          <cell r="I175">
            <v>9</v>
          </cell>
          <cell r="J175">
            <v>1</v>
          </cell>
          <cell r="K175" t="str">
            <v>VILLASEVIL Antonio</v>
          </cell>
          <cell r="L175" t="str">
            <v>BILLARD CLUB FARENC</v>
          </cell>
          <cell r="M175">
            <v>4</v>
          </cell>
          <cell r="N175">
            <v>8</v>
          </cell>
          <cell r="O175">
            <v>322</v>
          </cell>
          <cell r="P175">
            <v>91</v>
          </cell>
          <cell r="Q175">
            <v>3.53</v>
          </cell>
          <cell r="R175" t="str">
            <v>100.00</v>
          </cell>
          <cell r="S175" t="str">
            <v>R1</v>
          </cell>
          <cell r="T175">
            <v>44</v>
          </cell>
          <cell r="V175">
            <v>12</v>
          </cell>
        </row>
        <row r="176">
          <cell r="H176" t="str">
            <v>9GIANNATTASIO Lucien</v>
          </cell>
          <cell r="I176">
            <v>9</v>
          </cell>
          <cell r="J176">
            <v>2</v>
          </cell>
          <cell r="K176" t="str">
            <v>GIANNATTASIO Lucien</v>
          </cell>
          <cell r="L176" t="str">
            <v>CLUB BILLARD ISTREEN</v>
          </cell>
          <cell r="M176">
            <v>4</v>
          </cell>
          <cell r="N176">
            <v>6</v>
          </cell>
          <cell r="O176">
            <v>290</v>
          </cell>
          <cell r="P176">
            <v>90</v>
          </cell>
          <cell r="Q176">
            <v>3.22</v>
          </cell>
          <cell r="R176" t="str">
            <v>75.00</v>
          </cell>
          <cell r="S176" t="str">
            <v>R2</v>
          </cell>
          <cell r="T176">
            <v>41</v>
          </cell>
          <cell r="V176">
            <v>12</v>
          </cell>
        </row>
        <row r="177">
          <cell r="H177" t="str">
            <v>9GIFFARD Philippe</v>
          </cell>
          <cell r="I177">
            <v>9</v>
          </cell>
          <cell r="J177">
            <v>3</v>
          </cell>
          <cell r="K177" t="str">
            <v>GIFFARD Philippe</v>
          </cell>
          <cell r="L177" t="str">
            <v>BILLARD CLUB GARDEEN</v>
          </cell>
          <cell r="M177">
            <v>4</v>
          </cell>
          <cell r="N177">
            <v>6</v>
          </cell>
          <cell r="O177">
            <v>371</v>
          </cell>
          <cell r="P177">
            <v>68</v>
          </cell>
          <cell r="Q177">
            <v>5.45</v>
          </cell>
          <cell r="R177" t="str">
            <v>75.00</v>
          </cell>
          <cell r="S177" t="str">
            <v>R1</v>
          </cell>
          <cell r="T177">
            <v>38</v>
          </cell>
          <cell r="V177">
            <v>12</v>
          </cell>
        </row>
        <row r="178">
          <cell r="H178" t="str">
            <v>9VIOU Gerard</v>
          </cell>
          <cell r="I178">
            <v>9</v>
          </cell>
          <cell r="J178">
            <v>4</v>
          </cell>
          <cell r="K178" t="str">
            <v>VIOU Gerard</v>
          </cell>
          <cell r="L178" t="str">
            <v>BILLARD CLUB FARENC</v>
          </cell>
          <cell r="M178">
            <v>4</v>
          </cell>
          <cell r="N178">
            <v>4</v>
          </cell>
          <cell r="O178">
            <v>291</v>
          </cell>
          <cell r="P178">
            <v>82</v>
          </cell>
          <cell r="Q178">
            <v>3.54</v>
          </cell>
          <cell r="R178" t="str">
            <v>50.00</v>
          </cell>
          <cell r="S178" t="str">
            <v>R2</v>
          </cell>
          <cell r="T178">
            <v>34</v>
          </cell>
          <cell r="V178">
            <v>12</v>
          </cell>
        </row>
        <row r="179">
          <cell r="H179" t="str">
            <v>9TORES Jean Luc</v>
          </cell>
          <cell r="I179">
            <v>9</v>
          </cell>
          <cell r="J179">
            <v>5</v>
          </cell>
          <cell r="K179" t="str">
            <v>TORES Jean Luc</v>
          </cell>
          <cell r="L179" t="str">
            <v>BILLARD CLUB FARENC</v>
          </cell>
          <cell r="M179">
            <v>3</v>
          </cell>
          <cell r="N179">
            <v>4</v>
          </cell>
          <cell r="O179">
            <v>170</v>
          </cell>
          <cell r="P179">
            <v>69</v>
          </cell>
          <cell r="Q179">
            <v>2.46</v>
          </cell>
          <cell r="R179" t="str">
            <v>66.66</v>
          </cell>
          <cell r="S179" t="str">
            <v>R2</v>
          </cell>
          <cell r="T179">
            <v>31</v>
          </cell>
          <cell r="V179">
            <v>12</v>
          </cell>
        </row>
        <row r="180">
          <cell r="H180" t="str">
            <v>9BASSOUL Jean-Marie</v>
          </cell>
          <cell r="I180">
            <v>9</v>
          </cell>
          <cell r="J180">
            <v>6</v>
          </cell>
          <cell r="K180" t="str">
            <v>BASSOUL Jean-Marie</v>
          </cell>
          <cell r="L180" t="str">
            <v>BILLARD CLUB CARPENTRASSIEN</v>
          </cell>
          <cell r="M180">
            <v>3</v>
          </cell>
          <cell r="N180">
            <v>2</v>
          </cell>
          <cell r="O180">
            <v>153</v>
          </cell>
          <cell r="P180">
            <v>72</v>
          </cell>
          <cell r="Q180">
            <v>2.12</v>
          </cell>
          <cell r="R180" t="str">
            <v>33.33</v>
          </cell>
          <cell r="S180" t="str">
            <v>R3</v>
          </cell>
          <cell r="T180">
            <v>28</v>
          </cell>
          <cell r="V180">
            <v>12</v>
          </cell>
        </row>
        <row r="181">
          <cell r="H181" t="str">
            <v>9REVALOR Michel</v>
          </cell>
          <cell r="I181">
            <v>9</v>
          </cell>
          <cell r="J181">
            <v>7</v>
          </cell>
          <cell r="K181" t="str">
            <v>REVALOR Michel</v>
          </cell>
          <cell r="L181" t="str">
            <v>BILLARD CLUB SAUSSETOIS</v>
          </cell>
          <cell r="M181">
            <v>3</v>
          </cell>
          <cell r="N181">
            <v>2</v>
          </cell>
          <cell r="O181">
            <v>159</v>
          </cell>
          <cell r="P181">
            <v>73</v>
          </cell>
          <cell r="Q181">
            <v>2.17</v>
          </cell>
          <cell r="R181" t="str">
            <v>33.33</v>
          </cell>
          <cell r="S181" t="str">
            <v>R2</v>
          </cell>
          <cell r="T181">
            <v>25</v>
          </cell>
          <cell r="V181">
            <v>12</v>
          </cell>
        </row>
        <row r="182">
          <cell r="H182" t="str">
            <v>9ALVISET GUY</v>
          </cell>
          <cell r="I182">
            <v>9</v>
          </cell>
          <cell r="J182">
            <v>8</v>
          </cell>
          <cell r="K182" t="str">
            <v>ALVISET GUY</v>
          </cell>
          <cell r="L182" t="str">
            <v>BILLARD CLUB SAUSSETOIS</v>
          </cell>
          <cell r="M182">
            <v>3</v>
          </cell>
          <cell r="N182">
            <v>2</v>
          </cell>
          <cell r="O182">
            <v>110</v>
          </cell>
          <cell r="P182">
            <v>83</v>
          </cell>
          <cell r="Q182">
            <v>1.32</v>
          </cell>
          <cell r="R182" t="str">
            <v>33.33</v>
          </cell>
          <cell r="S182" t="str">
            <v>R3</v>
          </cell>
          <cell r="T182">
            <v>22</v>
          </cell>
          <cell r="V182">
            <v>12</v>
          </cell>
        </row>
        <row r="183">
          <cell r="H183" t="str">
            <v>9LUCENET Paul</v>
          </cell>
          <cell r="I183">
            <v>9</v>
          </cell>
          <cell r="J183">
            <v>9</v>
          </cell>
          <cell r="K183" t="str">
            <v>LUCENET Paul</v>
          </cell>
          <cell r="L183" t="str">
            <v>CLUB BILLARD ISTREEN</v>
          </cell>
          <cell r="M183">
            <v>3</v>
          </cell>
          <cell r="N183">
            <v>2</v>
          </cell>
          <cell r="O183">
            <v>112</v>
          </cell>
          <cell r="P183">
            <v>69</v>
          </cell>
          <cell r="Q183">
            <v>1.62</v>
          </cell>
          <cell r="R183" t="str">
            <v>33.33</v>
          </cell>
          <cell r="S183">
            <v>0</v>
          </cell>
          <cell r="T183">
            <v>19</v>
          </cell>
          <cell r="V183">
            <v>12</v>
          </cell>
        </row>
        <row r="184">
          <cell r="H184" t="str">
            <v>9GELAS Bernard</v>
          </cell>
          <cell r="I184">
            <v>9</v>
          </cell>
          <cell r="J184">
            <v>10</v>
          </cell>
          <cell r="K184" t="str">
            <v>GELAS Bernard</v>
          </cell>
          <cell r="L184" t="str">
            <v>BILLARD CLUB FARENC</v>
          </cell>
          <cell r="M184">
            <v>3</v>
          </cell>
          <cell r="N184">
            <v>0</v>
          </cell>
          <cell r="O184">
            <v>105</v>
          </cell>
          <cell r="P184">
            <v>77</v>
          </cell>
          <cell r="Q184">
            <v>1.36</v>
          </cell>
          <cell r="R184" t="str">
            <v>0.00</v>
          </cell>
          <cell r="S184" t="str">
            <v>R4</v>
          </cell>
          <cell r="T184">
            <v>16</v>
          </cell>
          <cell r="V184">
            <v>12</v>
          </cell>
        </row>
        <row r="185">
          <cell r="H185" t="str">
            <v>9SUEUR Pascal</v>
          </cell>
          <cell r="I185">
            <v>9</v>
          </cell>
          <cell r="J185">
            <v>11</v>
          </cell>
          <cell r="K185" t="str">
            <v>SUEUR Pascal</v>
          </cell>
          <cell r="L185" t="str">
            <v>B.C. DE MANDELIEU LA NAPOULE</v>
          </cell>
          <cell r="M185">
            <v>2</v>
          </cell>
          <cell r="N185">
            <v>0</v>
          </cell>
          <cell r="O185">
            <v>50</v>
          </cell>
          <cell r="P185">
            <v>58</v>
          </cell>
          <cell r="Q185">
            <v>0.86</v>
          </cell>
          <cell r="R185" t="str">
            <v>0.00</v>
          </cell>
          <cell r="S185">
            <v>0</v>
          </cell>
          <cell r="T185">
            <v>13</v>
          </cell>
          <cell r="V185">
            <v>12</v>
          </cell>
        </row>
        <row r="186">
          <cell r="H186" t="str">
            <v>10</v>
          </cell>
          <cell r="I186">
            <v>10</v>
          </cell>
          <cell r="J186" t="str">
            <v>T10-LA FARE-NAT (individuels)</v>
          </cell>
        </row>
        <row r="187">
          <cell r="H187" t="str">
            <v>10</v>
          </cell>
          <cell r="I187">
            <v>10</v>
          </cell>
          <cell r="J187" t="str">
            <v>Ligue rattachement : PROVENCE-ALPES-CÔTE DAZUR</v>
          </cell>
        </row>
        <row r="188">
          <cell r="H188" t="str">
            <v>10</v>
          </cell>
          <cell r="I188">
            <v>10</v>
          </cell>
          <cell r="J188" t="str">
            <v>Catégorie : DIV</v>
          </cell>
        </row>
        <row r="189">
          <cell r="H189" t="str">
            <v>10</v>
          </cell>
          <cell r="I189">
            <v>10</v>
          </cell>
          <cell r="J189" t="str">
            <v>Saison : 2018-2019</v>
          </cell>
        </row>
        <row r="190">
          <cell r="H190" t="str">
            <v>10</v>
          </cell>
          <cell r="I190">
            <v>10</v>
          </cell>
        </row>
        <row r="191">
          <cell r="H191" t="str">
            <v>10</v>
          </cell>
          <cell r="I191">
            <v>10</v>
          </cell>
          <cell r="J191" t="str">
            <v>bd ou mdj : 2m80 pc, 3m10 gc</v>
          </cell>
        </row>
        <row r="192">
          <cell r="H192" t="str">
            <v>10</v>
          </cell>
          <cell r="I192">
            <v>10</v>
          </cell>
          <cell r="J192" t="str">
            <v>Phases / Poules / matchs : 11 / 11 / 20</v>
          </cell>
        </row>
        <row r="193">
          <cell r="H193" t="str">
            <v>10</v>
          </cell>
          <cell r="I193">
            <v>10</v>
          </cell>
        </row>
        <row r="194">
          <cell r="H194" t="str">
            <v>10</v>
          </cell>
          <cell r="I194">
            <v>10</v>
          </cell>
          <cell r="J194" t="str">
            <v>Classement de la compétition</v>
          </cell>
        </row>
        <row r="195">
          <cell r="H195" t="str">
            <v>10Nom</v>
          </cell>
          <cell r="I195">
            <v>10</v>
          </cell>
          <cell r="J195" t="str">
            <v>Rang</v>
          </cell>
          <cell r="K195" t="str">
            <v>Nom</v>
          </cell>
          <cell r="L195" t="str">
            <v>Club</v>
          </cell>
          <cell r="M195" t="str">
            <v>matchs</v>
          </cell>
          <cell r="N195" t="str">
            <v>Pts</v>
          </cell>
          <cell r="O195" t="str">
            <v>Pts</v>
          </cell>
          <cell r="P195" t="str">
            <v>Rep</v>
          </cell>
          <cell r="Q195" t="str">
            <v>moy</v>
          </cell>
          <cell r="R195" t="str">
            <v>%</v>
          </cell>
          <cell r="S195">
            <v>321</v>
          </cell>
          <cell r="U195" t="str">
            <v>POULE</v>
          </cell>
          <cell r="V195">
            <v>12</v>
          </cell>
        </row>
        <row r="196">
          <cell r="H196" t="str">
            <v>10</v>
          </cell>
          <cell r="I196">
            <v>10</v>
          </cell>
          <cell r="N196" t="str">
            <v>match</v>
          </cell>
          <cell r="Q196" t="str">
            <v>(3m10 gc)</v>
          </cell>
          <cell r="R196" t="str">
            <v>vict</v>
          </cell>
          <cell r="U196" t="str">
            <v>POULE</v>
          </cell>
          <cell r="V196">
            <v>12</v>
          </cell>
        </row>
        <row r="197">
          <cell r="H197" t="str">
            <v>10FERAUD Gérard</v>
          </cell>
          <cell r="I197">
            <v>10</v>
          </cell>
          <cell r="J197">
            <v>1</v>
          </cell>
          <cell r="K197" t="str">
            <v>FERAUD Gérard</v>
          </cell>
          <cell r="L197" t="str">
            <v>ACADEMIE DE BILLARD DE BOLLENE</v>
          </cell>
          <cell r="M197">
            <v>4</v>
          </cell>
          <cell r="N197">
            <v>8</v>
          </cell>
          <cell r="O197">
            <v>551</v>
          </cell>
          <cell r="P197">
            <v>59</v>
          </cell>
          <cell r="Q197">
            <v>7.47</v>
          </cell>
          <cell r="R197" t="str">
            <v>100.00</v>
          </cell>
          <cell r="S197" t="str">
            <v>N3</v>
          </cell>
          <cell r="T197">
            <v>44</v>
          </cell>
          <cell r="V197">
            <v>12</v>
          </cell>
        </row>
        <row r="198">
          <cell r="H198" t="str">
            <v>10GERVAIS Guillaume</v>
          </cell>
          <cell r="I198">
            <v>10</v>
          </cell>
          <cell r="J198">
            <v>2</v>
          </cell>
          <cell r="K198" t="str">
            <v>GERVAIS Guillaume</v>
          </cell>
          <cell r="L198" t="str">
            <v>BILLARD CLUB CAVAILLONNAIS</v>
          </cell>
          <cell r="M198">
            <v>4</v>
          </cell>
          <cell r="N198">
            <v>6</v>
          </cell>
          <cell r="O198">
            <v>559</v>
          </cell>
          <cell r="P198">
            <v>46</v>
          </cell>
          <cell r="Q198">
            <v>9.7200000000000006</v>
          </cell>
          <cell r="R198" t="str">
            <v>75.00</v>
          </cell>
          <cell r="S198" t="str">
            <v>N3</v>
          </cell>
          <cell r="T198">
            <v>41</v>
          </cell>
          <cell r="V198">
            <v>12</v>
          </cell>
        </row>
        <row r="199">
          <cell r="H199" t="str">
            <v>10DREMEAUX Jean Pierre</v>
          </cell>
          <cell r="I199">
            <v>10</v>
          </cell>
          <cell r="J199">
            <v>3</v>
          </cell>
          <cell r="K199" t="str">
            <v>DREMEAUX Jean Pierre</v>
          </cell>
          <cell r="L199" t="str">
            <v>SPORT AMAT.DE BILLARD MARSEILLAIS</v>
          </cell>
          <cell r="M199">
            <v>4</v>
          </cell>
          <cell r="N199">
            <v>6</v>
          </cell>
          <cell r="O199">
            <v>467</v>
          </cell>
          <cell r="P199">
            <v>54</v>
          </cell>
          <cell r="Q199">
            <v>7.7</v>
          </cell>
          <cell r="R199" t="str">
            <v>75.00</v>
          </cell>
          <cell r="S199" t="str">
            <v>N3</v>
          </cell>
          <cell r="T199">
            <v>38</v>
          </cell>
          <cell r="V199">
            <v>12</v>
          </cell>
        </row>
        <row r="200">
          <cell r="H200" t="str">
            <v>10FERNANDEZ Marc</v>
          </cell>
          <cell r="I200">
            <v>10</v>
          </cell>
          <cell r="J200">
            <v>4</v>
          </cell>
          <cell r="K200" t="str">
            <v>FERNANDEZ Marc</v>
          </cell>
          <cell r="L200" t="str">
            <v>BILLARD CLUB BERROIS</v>
          </cell>
          <cell r="M200">
            <v>4</v>
          </cell>
          <cell r="N200">
            <v>4</v>
          </cell>
          <cell r="O200">
            <v>519</v>
          </cell>
          <cell r="P200">
            <v>57</v>
          </cell>
          <cell r="Q200">
            <v>7.28</v>
          </cell>
          <cell r="R200" t="str">
            <v>50.00</v>
          </cell>
          <cell r="S200" t="str">
            <v>N3</v>
          </cell>
          <cell r="T200">
            <v>34</v>
          </cell>
          <cell r="V200">
            <v>12</v>
          </cell>
        </row>
        <row r="201">
          <cell r="H201" t="str">
            <v>10GERARD Pascal</v>
          </cell>
          <cell r="I201">
            <v>10</v>
          </cell>
          <cell r="J201">
            <v>5</v>
          </cell>
          <cell r="K201" t="str">
            <v>GERARD Pascal</v>
          </cell>
          <cell r="L201" t="str">
            <v>BILLARD CLUB DE NICE</v>
          </cell>
          <cell r="M201">
            <v>3</v>
          </cell>
          <cell r="N201">
            <v>4</v>
          </cell>
          <cell r="O201">
            <v>338</v>
          </cell>
          <cell r="P201">
            <v>25</v>
          </cell>
          <cell r="Q201">
            <v>13.52</v>
          </cell>
          <cell r="R201" t="str">
            <v>66.66</v>
          </cell>
          <cell r="S201" t="str">
            <v>N1</v>
          </cell>
          <cell r="T201">
            <v>31</v>
          </cell>
          <cell r="V201">
            <v>12</v>
          </cell>
        </row>
        <row r="202">
          <cell r="H202" t="str">
            <v>10ANTONIN Alain</v>
          </cell>
          <cell r="I202">
            <v>10</v>
          </cell>
          <cell r="J202">
            <v>6</v>
          </cell>
          <cell r="K202" t="str">
            <v>ANTONIN Alain</v>
          </cell>
          <cell r="L202" t="str">
            <v>BILLARD CLUB CAVAILLONNAIS</v>
          </cell>
          <cell r="M202">
            <v>3</v>
          </cell>
          <cell r="N202">
            <v>2</v>
          </cell>
          <cell r="O202">
            <v>258</v>
          </cell>
          <cell r="P202">
            <v>37</v>
          </cell>
          <cell r="Q202">
            <v>5.7</v>
          </cell>
          <cell r="R202" t="str">
            <v>33.33</v>
          </cell>
          <cell r="S202" t="str">
            <v>N3</v>
          </cell>
          <cell r="T202">
            <v>28</v>
          </cell>
          <cell r="V202">
            <v>12</v>
          </cell>
        </row>
        <row r="203">
          <cell r="H203" t="str">
            <v>10SANTIAGO Jean-Joseph</v>
          </cell>
          <cell r="I203">
            <v>10</v>
          </cell>
          <cell r="J203">
            <v>7</v>
          </cell>
          <cell r="K203" t="str">
            <v>SANTIAGO Jean-Joseph</v>
          </cell>
          <cell r="L203" t="str">
            <v>BILLARD CLUB SAUSSETOIS</v>
          </cell>
          <cell r="M203">
            <v>3</v>
          </cell>
          <cell r="N203">
            <v>4</v>
          </cell>
          <cell r="O203">
            <v>290</v>
          </cell>
          <cell r="P203">
            <v>45</v>
          </cell>
          <cell r="Q203">
            <v>5.15</v>
          </cell>
          <cell r="R203" t="str">
            <v>66.66</v>
          </cell>
          <cell r="S203" t="str">
            <v>N3</v>
          </cell>
          <cell r="T203">
            <v>25</v>
          </cell>
          <cell r="V203">
            <v>12</v>
          </cell>
        </row>
        <row r="204">
          <cell r="H204" t="str">
            <v>10HMAYDA Youssef</v>
          </cell>
          <cell r="I204">
            <v>10</v>
          </cell>
          <cell r="J204">
            <v>8</v>
          </cell>
          <cell r="K204" t="str">
            <v>HMAYDA Youssef</v>
          </cell>
          <cell r="L204" t="str">
            <v>BILLARD CLUB DE NICE</v>
          </cell>
          <cell r="M204">
            <v>3</v>
          </cell>
          <cell r="N204">
            <v>2</v>
          </cell>
          <cell r="O204">
            <v>272</v>
          </cell>
          <cell r="P204">
            <v>47</v>
          </cell>
          <cell r="Q204">
            <v>4.62</v>
          </cell>
          <cell r="R204" t="str">
            <v>33.33</v>
          </cell>
          <cell r="S204" t="str">
            <v>N3</v>
          </cell>
          <cell r="T204">
            <v>22</v>
          </cell>
          <cell r="V204">
            <v>12</v>
          </cell>
        </row>
        <row r="205">
          <cell r="H205" t="str">
            <v>10BALLIGAND Serge</v>
          </cell>
          <cell r="I205">
            <v>10</v>
          </cell>
          <cell r="J205">
            <v>9</v>
          </cell>
          <cell r="K205" t="str">
            <v>BALLIGAND Serge</v>
          </cell>
          <cell r="L205" t="str">
            <v>CAR BILLARD ROQUEBRUNE</v>
          </cell>
          <cell r="M205">
            <v>3</v>
          </cell>
          <cell r="N205">
            <v>2</v>
          </cell>
          <cell r="O205">
            <v>249</v>
          </cell>
          <cell r="P205">
            <v>48</v>
          </cell>
          <cell r="Q205">
            <v>4.1500000000000004</v>
          </cell>
          <cell r="R205" t="str">
            <v>33.33</v>
          </cell>
          <cell r="S205" t="str">
            <v>N3</v>
          </cell>
          <cell r="T205">
            <v>19</v>
          </cell>
          <cell r="V205">
            <v>12</v>
          </cell>
        </row>
        <row r="206">
          <cell r="H206" t="str">
            <v>10DUBREUIL Franck</v>
          </cell>
          <cell r="I206">
            <v>10</v>
          </cell>
          <cell r="J206">
            <v>10</v>
          </cell>
          <cell r="K206" t="str">
            <v>DUBREUIL Franck</v>
          </cell>
          <cell r="L206" t="str">
            <v>B.C. DE MANDELIEU LA NAPOULE</v>
          </cell>
          <cell r="M206">
            <v>3</v>
          </cell>
          <cell r="N206">
            <v>0</v>
          </cell>
          <cell r="O206">
            <v>162</v>
          </cell>
          <cell r="P206">
            <v>40</v>
          </cell>
          <cell r="Q206">
            <v>3.79</v>
          </cell>
          <cell r="R206" t="str">
            <v>0.00</v>
          </cell>
          <cell r="S206" t="str">
            <v>N3</v>
          </cell>
          <cell r="T206">
            <v>16</v>
          </cell>
          <cell r="V206">
            <v>12</v>
          </cell>
        </row>
        <row r="207">
          <cell r="H207" t="str">
            <v>10GIBARROUX Christophe</v>
          </cell>
          <cell r="I207">
            <v>10</v>
          </cell>
          <cell r="J207">
            <v>11</v>
          </cell>
          <cell r="K207" t="str">
            <v>GIBARROUX Christophe</v>
          </cell>
          <cell r="L207" t="str">
            <v>BILLARD AMATEUR ROGNAC</v>
          </cell>
          <cell r="M207">
            <v>3</v>
          </cell>
          <cell r="N207">
            <v>2</v>
          </cell>
          <cell r="O207">
            <v>212</v>
          </cell>
          <cell r="P207">
            <v>42</v>
          </cell>
          <cell r="Q207">
            <v>4.03</v>
          </cell>
          <cell r="R207" t="str">
            <v>33.33</v>
          </cell>
          <cell r="S207" t="str">
            <v>N3</v>
          </cell>
          <cell r="T207">
            <v>13</v>
          </cell>
          <cell r="V207">
            <v>12</v>
          </cell>
        </row>
        <row r="208">
          <cell r="H208" t="str">
            <v>10MUNOS Jean</v>
          </cell>
          <cell r="I208">
            <v>10</v>
          </cell>
          <cell r="J208">
            <v>12</v>
          </cell>
          <cell r="K208" t="str">
            <v>MUNOS Jean</v>
          </cell>
          <cell r="L208" t="str">
            <v>BILLARD CLUB SAUSSETOIS</v>
          </cell>
          <cell r="M208">
            <v>3</v>
          </cell>
          <cell r="N208">
            <v>0</v>
          </cell>
          <cell r="O208">
            <v>175</v>
          </cell>
          <cell r="P208">
            <v>48</v>
          </cell>
          <cell r="Q208">
            <v>2.91</v>
          </cell>
          <cell r="R208" t="str">
            <v>0.00</v>
          </cell>
          <cell r="S208" t="str">
            <v>N3</v>
          </cell>
          <cell r="T208">
            <v>10</v>
          </cell>
          <cell r="V208">
            <v>12</v>
          </cell>
        </row>
        <row r="209">
          <cell r="H209" t="str">
            <v>11</v>
          </cell>
          <cell r="I209">
            <v>11</v>
          </cell>
          <cell r="J209" t="str">
            <v>T11-SALON-NAT/REG (individuels)</v>
          </cell>
        </row>
        <row r="210">
          <cell r="H210" t="str">
            <v>11</v>
          </cell>
          <cell r="I210">
            <v>11</v>
          </cell>
          <cell r="J210" t="str">
            <v>Ligue rattachement : PROVENCE-ALPES-CÔTE DAZUR</v>
          </cell>
        </row>
        <row r="211">
          <cell r="H211" t="str">
            <v>11</v>
          </cell>
          <cell r="I211">
            <v>11</v>
          </cell>
          <cell r="J211" t="str">
            <v>Catégorie : DIV</v>
          </cell>
        </row>
        <row r="212">
          <cell r="H212" t="str">
            <v>11</v>
          </cell>
          <cell r="I212">
            <v>11</v>
          </cell>
          <cell r="J212" t="str">
            <v>Saison : 2018-2019</v>
          </cell>
        </row>
        <row r="213">
          <cell r="H213" t="str">
            <v>11</v>
          </cell>
          <cell r="I213">
            <v>11</v>
          </cell>
        </row>
        <row r="214">
          <cell r="H214" t="str">
            <v>11</v>
          </cell>
          <cell r="I214">
            <v>11</v>
          </cell>
          <cell r="J214" t="str">
            <v>bd ou mdj : 2m80 gc, 2m80 pc</v>
          </cell>
        </row>
        <row r="215">
          <cell r="H215" t="str">
            <v>11</v>
          </cell>
          <cell r="I215">
            <v>11</v>
          </cell>
          <cell r="J215" t="str">
            <v>Phases / Poules / matchs : 11 / 11 / 20</v>
          </cell>
        </row>
        <row r="216">
          <cell r="H216" t="str">
            <v>11</v>
          </cell>
          <cell r="I216">
            <v>11</v>
          </cell>
        </row>
        <row r="217">
          <cell r="H217" t="str">
            <v>11</v>
          </cell>
          <cell r="I217">
            <v>11</v>
          </cell>
          <cell r="J217" t="str">
            <v>Classement de la compétition</v>
          </cell>
        </row>
        <row r="218">
          <cell r="H218" t="str">
            <v>11Nom</v>
          </cell>
          <cell r="I218">
            <v>11</v>
          </cell>
          <cell r="J218" t="str">
            <v>Rang</v>
          </cell>
          <cell r="K218" t="str">
            <v>Nom</v>
          </cell>
          <cell r="L218" t="str">
            <v>Club</v>
          </cell>
          <cell r="M218" t="str">
            <v>matchs</v>
          </cell>
          <cell r="N218" t="str">
            <v>Pts</v>
          </cell>
          <cell r="O218" t="str">
            <v>Pts</v>
          </cell>
          <cell r="P218" t="str">
            <v>Rep</v>
          </cell>
          <cell r="Q218" t="str">
            <v>moy</v>
          </cell>
          <cell r="R218" t="str">
            <v>%</v>
          </cell>
          <cell r="S218">
            <v>321</v>
          </cell>
          <cell r="U218" t="str">
            <v>POULE</v>
          </cell>
          <cell r="V218">
            <v>12</v>
          </cell>
        </row>
        <row r="219">
          <cell r="H219" t="str">
            <v>11</v>
          </cell>
          <cell r="I219">
            <v>11</v>
          </cell>
          <cell r="N219" t="str">
            <v>match</v>
          </cell>
          <cell r="Q219" t="str">
            <v>(2m80 gc)</v>
          </cell>
          <cell r="R219" t="str">
            <v>vict</v>
          </cell>
          <cell r="U219" t="str">
            <v>POULE</v>
          </cell>
          <cell r="V219">
            <v>12</v>
          </cell>
        </row>
        <row r="220">
          <cell r="H220" t="str">
            <v>11FERNANDEZ Marc</v>
          </cell>
          <cell r="I220">
            <v>11</v>
          </cell>
          <cell r="J220">
            <v>1</v>
          </cell>
          <cell r="K220" t="str">
            <v>FERNANDEZ Marc</v>
          </cell>
          <cell r="L220" t="str">
            <v>BILLARD CLUB BERROIS</v>
          </cell>
          <cell r="M220">
            <v>4</v>
          </cell>
          <cell r="N220">
            <v>8</v>
          </cell>
          <cell r="O220">
            <v>562</v>
          </cell>
          <cell r="P220">
            <v>40</v>
          </cell>
          <cell r="Q220">
            <v>14.05</v>
          </cell>
          <cell r="R220" t="str">
            <v>100.00</v>
          </cell>
          <cell r="S220" t="str">
            <v>N3</v>
          </cell>
          <cell r="T220">
            <v>44</v>
          </cell>
          <cell r="V220">
            <v>12</v>
          </cell>
        </row>
        <row r="221">
          <cell r="H221" t="str">
            <v>11GERVAIS Guillaume</v>
          </cell>
          <cell r="I221">
            <v>11</v>
          </cell>
          <cell r="J221">
            <v>2</v>
          </cell>
          <cell r="K221" t="str">
            <v>GERVAIS Guillaume</v>
          </cell>
          <cell r="L221" t="str">
            <v>BILLARD CLUB CAVAILLONNAIS</v>
          </cell>
          <cell r="M221">
            <v>4</v>
          </cell>
          <cell r="N221">
            <v>6</v>
          </cell>
          <cell r="O221">
            <v>493</v>
          </cell>
          <cell r="P221">
            <v>43</v>
          </cell>
          <cell r="Q221">
            <v>11.46</v>
          </cell>
          <cell r="R221" t="str">
            <v>75.00</v>
          </cell>
          <cell r="S221" t="str">
            <v>N3</v>
          </cell>
          <cell r="T221">
            <v>41</v>
          </cell>
          <cell r="V221">
            <v>12</v>
          </cell>
        </row>
        <row r="222">
          <cell r="H222" t="str">
            <v>11GIFFARD Philippe</v>
          </cell>
          <cell r="I222">
            <v>11</v>
          </cell>
          <cell r="J222">
            <v>3</v>
          </cell>
          <cell r="K222" t="str">
            <v>GIFFARD Philippe</v>
          </cell>
          <cell r="L222" t="str">
            <v>BILLARD CLUB GARDEEN</v>
          </cell>
          <cell r="M222">
            <v>4</v>
          </cell>
          <cell r="N222">
            <v>6</v>
          </cell>
          <cell r="O222">
            <v>404</v>
          </cell>
          <cell r="P222">
            <v>58</v>
          </cell>
          <cell r="Q222">
            <v>6.96</v>
          </cell>
          <cell r="R222" t="str">
            <v>75.00</v>
          </cell>
          <cell r="S222" t="str">
            <v>R1</v>
          </cell>
          <cell r="T222">
            <v>38</v>
          </cell>
          <cell r="V222">
            <v>12</v>
          </cell>
        </row>
        <row r="223">
          <cell r="H223" t="str">
            <v>11BARBANNEAU Frédéric</v>
          </cell>
          <cell r="I223">
            <v>11</v>
          </cell>
          <cell r="J223">
            <v>4</v>
          </cell>
          <cell r="K223" t="str">
            <v>BARBANNEAU Frédéric</v>
          </cell>
          <cell r="L223" t="str">
            <v>SALON BILLARD CLUB</v>
          </cell>
          <cell r="M223">
            <v>4</v>
          </cell>
          <cell r="N223">
            <v>4</v>
          </cell>
          <cell r="O223">
            <v>306</v>
          </cell>
          <cell r="P223">
            <v>65</v>
          </cell>
          <cell r="Q223">
            <v>4.7</v>
          </cell>
          <cell r="R223" t="str">
            <v>50.00</v>
          </cell>
          <cell r="S223" t="str">
            <v>R1</v>
          </cell>
          <cell r="T223">
            <v>34</v>
          </cell>
          <cell r="V223">
            <v>12</v>
          </cell>
        </row>
        <row r="224">
          <cell r="H224" t="str">
            <v>11BERNAT Jean Pierre</v>
          </cell>
          <cell r="I224">
            <v>11</v>
          </cell>
          <cell r="J224">
            <v>5</v>
          </cell>
          <cell r="K224" t="str">
            <v>BERNAT Jean Pierre</v>
          </cell>
          <cell r="L224" t="str">
            <v>BILLARD CLUB GARDEEN</v>
          </cell>
          <cell r="M224">
            <v>3</v>
          </cell>
          <cell r="N224">
            <v>4</v>
          </cell>
          <cell r="O224">
            <v>189</v>
          </cell>
          <cell r="P224">
            <v>55</v>
          </cell>
          <cell r="Q224">
            <v>3.43</v>
          </cell>
          <cell r="R224" t="str">
            <v>66.66</v>
          </cell>
          <cell r="S224" t="str">
            <v>R3</v>
          </cell>
          <cell r="T224">
            <v>31</v>
          </cell>
          <cell r="V224">
            <v>12</v>
          </cell>
        </row>
        <row r="225">
          <cell r="H225" t="str">
            <v>11AUDIBERT Jean Pierre</v>
          </cell>
          <cell r="I225">
            <v>11</v>
          </cell>
          <cell r="J225">
            <v>6</v>
          </cell>
          <cell r="K225" t="str">
            <v>AUDIBERT Jean Pierre</v>
          </cell>
          <cell r="L225" t="str">
            <v>SALON BILLARD CLUB</v>
          </cell>
          <cell r="M225">
            <v>3</v>
          </cell>
          <cell r="N225">
            <v>2</v>
          </cell>
          <cell r="O225">
            <v>169</v>
          </cell>
          <cell r="P225">
            <v>44</v>
          </cell>
          <cell r="Q225">
            <v>3.84</v>
          </cell>
          <cell r="R225" t="str">
            <v>33.33</v>
          </cell>
          <cell r="S225">
            <v>0</v>
          </cell>
          <cell r="T225">
            <v>28</v>
          </cell>
          <cell r="V225">
            <v>12</v>
          </cell>
        </row>
        <row r="226">
          <cell r="H226" t="str">
            <v>11PIELIN Pascal</v>
          </cell>
          <cell r="I226">
            <v>11</v>
          </cell>
          <cell r="J226">
            <v>7</v>
          </cell>
          <cell r="K226" t="str">
            <v>PIELIN Pascal</v>
          </cell>
          <cell r="L226" t="str">
            <v>SALON BILLARD CLUB</v>
          </cell>
          <cell r="M226">
            <v>3</v>
          </cell>
          <cell r="N226">
            <v>4</v>
          </cell>
          <cell r="O226">
            <v>189</v>
          </cell>
          <cell r="P226">
            <v>50</v>
          </cell>
          <cell r="Q226">
            <v>3.78</v>
          </cell>
          <cell r="R226" t="str">
            <v>66.66</v>
          </cell>
          <cell r="S226" t="str">
            <v>R1</v>
          </cell>
          <cell r="T226">
            <v>25</v>
          </cell>
          <cell r="V226">
            <v>12</v>
          </cell>
        </row>
        <row r="227">
          <cell r="H227" t="str">
            <v>11CAO Huu Tuoi</v>
          </cell>
          <cell r="I227">
            <v>11</v>
          </cell>
          <cell r="J227">
            <v>8</v>
          </cell>
          <cell r="K227" t="str">
            <v>CAO Huu Tuoi</v>
          </cell>
          <cell r="L227" t="str">
            <v>CLUB BILLARD ISTREEN</v>
          </cell>
          <cell r="M227">
            <v>3</v>
          </cell>
          <cell r="N227">
            <v>2</v>
          </cell>
          <cell r="O227">
            <v>157</v>
          </cell>
          <cell r="P227">
            <v>48</v>
          </cell>
          <cell r="Q227">
            <v>3.27</v>
          </cell>
          <cell r="R227" t="str">
            <v>33.33</v>
          </cell>
          <cell r="S227">
            <v>0</v>
          </cell>
          <cell r="T227">
            <v>22</v>
          </cell>
          <cell r="V227">
            <v>12</v>
          </cell>
        </row>
        <row r="228">
          <cell r="H228" t="str">
            <v>11GIANNATTASIO Lucien</v>
          </cell>
          <cell r="I228">
            <v>11</v>
          </cell>
          <cell r="J228">
            <v>9</v>
          </cell>
          <cell r="K228" t="str">
            <v>GIANNATTASIO Lucien</v>
          </cell>
          <cell r="L228" t="str">
            <v>CLUB BILLARD ISTREEN</v>
          </cell>
          <cell r="M228">
            <v>3</v>
          </cell>
          <cell r="N228">
            <v>2</v>
          </cell>
          <cell r="O228">
            <v>197</v>
          </cell>
          <cell r="P228">
            <v>42</v>
          </cell>
          <cell r="Q228">
            <v>4.6900000000000004</v>
          </cell>
          <cell r="R228" t="str">
            <v>33.33</v>
          </cell>
          <cell r="S228" t="str">
            <v>R2</v>
          </cell>
          <cell r="T228">
            <v>19</v>
          </cell>
          <cell r="V228">
            <v>12</v>
          </cell>
        </row>
        <row r="229">
          <cell r="H229" t="str">
            <v>11LUCENET Paul</v>
          </cell>
          <cell r="I229">
            <v>11</v>
          </cell>
          <cell r="J229">
            <v>10</v>
          </cell>
          <cell r="K229" t="str">
            <v>LUCENET Paul</v>
          </cell>
          <cell r="L229" t="str">
            <v>CLUB BILLARD ISTREEN</v>
          </cell>
          <cell r="M229">
            <v>3</v>
          </cell>
          <cell r="N229">
            <v>0</v>
          </cell>
          <cell r="O229">
            <v>129</v>
          </cell>
          <cell r="P229">
            <v>57</v>
          </cell>
          <cell r="Q229">
            <v>2.2599999999999998</v>
          </cell>
          <cell r="R229" t="str">
            <v>0.00</v>
          </cell>
          <cell r="S229">
            <v>0</v>
          </cell>
          <cell r="T229">
            <v>16</v>
          </cell>
          <cell r="V229">
            <v>12</v>
          </cell>
        </row>
        <row r="230">
          <cell r="H230" t="str">
            <v>11GOUDENECHE Bernard</v>
          </cell>
          <cell r="I230">
            <v>11</v>
          </cell>
          <cell r="J230">
            <v>11</v>
          </cell>
          <cell r="K230" t="str">
            <v>GOUDENECHE Bernard</v>
          </cell>
          <cell r="L230" t="str">
            <v>BILLARD CLUB FARENC</v>
          </cell>
          <cell r="M230">
            <v>3</v>
          </cell>
          <cell r="N230">
            <v>2</v>
          </cell>
          <cell r="O230">
            <v>162</v>
          </cell>
          <cell r="P230">
            <v>71</v>
          </cell>
          <cell r="Q230">
            <v>2.2799999999999998</v>
          </cell>
          <cell r="R230" t="str">
            <v>33.33</v>
          </cell>
          <cell r="S230" t="str">
            <v>R3</v>
          </cell>
          <cell r="T230">
            <v>13</v>
          </cell>
          <cell r="V230">
            <v>12</v>
          </cell>
        </row>
        <row r="231">
          <cell r="H231" t="str">
            <v>11DUSFOUR René</v>
          </cell>
          <cell r="I231">
            <v>11</v>
          </cell>
          <cell r="J231">
            <v>12</v>
          </cell>
          <cell r="K231" t="str">
            <v>DUSFOUR René</v>
          </cell>
          <cell r="L231" t="str">
            <v>SALON BILLARD CLUB</v>
          </cell>
          <cell r="M231">
            <v>3</v>
          </cell>
          <cell r="N231">
            <v>0</v>
          </cell>
          <cell r="O231">
            <v>96</v>
          </cell>
          <cell r="P231">
            <v>55</v>
          </cell>
          <cell r="Q231">
            <v>1.74</v>
          </cell>
          <cell r="R231" t="str">
            <v>0.00</v>
          </cell>
          <cell r="S231" t="str">
            <v>R2</v>
          </cell>
          <cell r="T231">
            <v>10</v>
          </cell>
          <cell r="V231">
            <v>12</v>
          </cell>
        </row>
        <row r="232">
          <cell r="H232" t="str">
            <v>12</v>
          </cell>
          <cell r="I232">
            <v>12</v>
          </cell>
          <cell r="J232" t="str">
            <v>T12-NICE-NAT-REG (individuels)</v>
          </cell>
        </row>
        <row r="233">
          <cell r="H233" t="str">
            <v>12</v>
          </cell>
          <cell r="I233">
            <v>12</v>
          </cell>
          <cell r="J233" t="str">
            <v>Ligue rattachement : PROVENCE-ALPES-CÔTE DAZUR</v>
          </cell>
        </row>
        <row r="234">
          <cell r="H234" t="str">
            <v>12</v>
          </cell>
          <cell r="I234">
            <v>12</v>
          </cell>
          <cell r="J234" t="str">
            <v>Catégorie : DIV</v>
          </cell>
        </row>
        <row r="235">
          <cell r="H235" t="str">
            <v>12</v>
          </cell>
          <cell r="I235">
            <v>12</v>
          </cell>
          <cell r="J235" t="str">
            <v>Saison : 2018-2019</v>
          </cell>
        </row>
        <row r="236">
          <cell r="H236" t="str">
            <v>12</v>
          </cell>
          <cell r="I236">
            <v>12</v>
          </cell>
        </row>
        <row r="237">
          <cell r="H237" t="str">
            <v>12</v>
          </cell>
          <cell r="I237">
            <v>12</v>
          </cell>
          <cell r="J237" t="str">
            <v>bd ou mdj : 2m80 gc, 2m80 pc, 3m10 gc</v>
          </cell>
        </row>
        <row r="238">
          <cell r="H238" t="str">
            <v>12</v>
          </cell>
          <cell r="I238">
            <v>12</v>
          </cell>
          <cell r="J238" t="str">
            <v>Phases / Poules / matchs : 9 / 9 / 28</v>
          </cell>
        </row>
        <row r="239">
          <cell r="H239" t="str">
            <v>12</v>
          </cell>
          <cell r="I239">
            <v>12</v>
          </cell>
        </row>
        <row r="240">
          <cell r="H240" t="str">
            <v>12</v>
          </cell>
          <cell r="I240">
            <v>12</v>
          </cell>
          <cell r="J240" t="str">
            <v>Classement de la compétition</v>
          </cell>
        </row>
        <row r="241">
          <cell r="H241" t="str">
            <v>12Nom</v>
          </cell>
          <cell r="I241">
            <v>12</v>
          </cell>
          <cell r="J241" t="str">
            <v>Rang</v>
          </cell>
          <cell r="K241" t="str">
            <v>Nom</v>
          </cell>
          <cell r="L241" t="str">
            <v>Club</v>
          </cell>
          <cell r="M241" t="str">
            <v>matchs</v>
          </cell>
          <cell r="N241" t="str">
            <v>Pts</v>
          </cell>
          <cell r="O241" t="str">
            <v>Pts</v>
          </cell>
          <cell r="P241" t="str">
            <v>Rep</v>
          </cell>
          <cell r="Q241" t="str">
            <v>moy</v>
          </cell>
          <cell r="R241" t="str">
            <v>%</v>
          </cell>
          <cell r="S241">
            <v>457</v>
          </cell>
          <cell r="U241" t="str">
            <v>DB KO</v>
          </cell>
          <cell r="V241">
            <v>16</v>
          </cell>
        </row>
        <row r="242">
          <cell r="H242" t="str">
            <v>12</v>
          </cell>
          <cell r="I242">
            <v>12</v>
          </cell>
          <cell r="N242" t="str">
            <v>match</v>
          </cell>
          <cell r="Q242" t="str">
            <v>(3m10 gc)</v>
          </cell>
          <cell r="R242" t="str">
            <v>vict</v>
          </cell>
          <cell r="U242" t="str">
            <v>DB KO</v>
          </cell>
          <cell r="V242">
            <v>16</v>
          </cell>
        </row>
        <row r="243">
          <cell r="H243" t="str">
            <v>12GERARD Pascal</v>
          </cell>
          <cell r="I243">
            <v>12</v>
          </cell>
          <cell r="J243">
            <v>1</v>
          </cell>
          <cell r="K243" t="str">
            <v>GERARD Pascal</v>
          </cell>
          <cell r="L243" t="str">
            <v>BILLARD CLUB DE NICE</v>
          </cell>
          <cell r="M243">
            <v>4</v>
          </cell>
          <cell r="N243">
            <v>8</v>
          </cell>
          <cell r="O243">
            <v>800</v>
          </cell>
          <cell r="P243">
            <v>27</v>
          </cell>
          <cell r="Q243">
            <v>29.62</v>
          </cell>
          <cell r="R243" t="str">
            <v>100.00</v>
          </cell>
          <cell r="S243" t="str">
            <v>N1</v>
          </cell>
          <cell r="T243">
            <v>54</v>
          </cell>
          <cell r="V243">
            <v>16</v>
          </cell>
        </row>
        <row r="244">
          <cell r="H244" t="str">
            <v>12BALLIGAND Serge</v>
          </cell>
          <cell r="I244">
            <v>12</v>
          </cell>
          <cell r="J244">
            <v>2</v>
          </cell>
          <cell r="K244" t="str">
            <v>BALLIGAND Serge</v>
          </cell>
          <cell r="L244" t="str">
            <v>CAR BILLARD ROQUEBRUNE</v>
          </cell>
          <cell r="M244">
            <v>6</v>
          </cell>
          <cell r="N244">
            <v>8</v>
          </cell>
          <cell r="O244">
            <v>405</v>
          </cell>
          <cell r="P244">
            <v>71</v>
          </cell>
          <cell r="Q244">
            <v>5.1100000000000003</v>
          </cell>
          <cell r="R244" t="str">
            <v>66.66</v>
          </cell>
          <cell r="S244" t="str">
            <v>N3</v>
          </cell>
          <cell r="T244">
            <v>50</v>
          </cell>
          <cell r="V244">
            <v>16</v>
          </cell>
        </row>
        <row r="245">
          <cell r="H245" t="str">
            <v>12RIBOLLA Patrice</v>
          </cell>
          <cell r="I245">
            <v>12</v>
          </cell>
          <cell r="J245">
            <v>3</v>
          </cell>
          <cell r="K245" t="str">
            <v>RIBOLLA Patrice</v>
          </cell>
          <cell r="L245" t="str">
            <v>B.C. DE MANDELIEU LA NAPOULE</v>
          </cell>
          <cell r="M245">
            <v>4</v>
          </cell>
          <cell r="N245">
            <v>6</v>
          </cell>
          <cell r="O245">
            <v>345</v>
          </cell>
          <cell r="P245">
            <v>53</v>
          </cell>
          <cell r="Q245">
            <v>5.23</v>
          </cell>
          <cell r="R245" t="str">
            <v>75.00</v>
          </cell>
          <cell r="S245" t="str">
            <v>N3</v>
          </cell>
          <cell r="T245">
            <v>47</v>
          </cell>
          <cell r="V245">
            <v>16</v>
          </cell>
        </row>
        <row r="246">
          <cell r="H246" t="str">
            <v>12HMAYDA Youssef</v>
          </cell>
          <cell r="I246">
            <v>12</v>
          </cell>
          <cell r="J246">
            <v>4</v>
          </cell>
          <cell r="K246" t="str">
            <v>HMAYDA Youssef</v>
          </cell>
          <cell r="L246" t="str">
            <v>BILLARD CLUB DE NICE</v>
          </cell>
          <cell r="M246">
            <v>4</v>
          </cell>
          <cell r="N246">
            <v>4</v>
          </cell>
          <cell r="O246">
            <v>407</v>
          </cell>
          <cell r="P246">
            <v>53</v>
          </cell>
          <cell r="Q246">
            <v>6.33</v>
          </cell>
          <cell r="R246" t="str">
            <v>50.00</v>
          </cell>
          <cell r="S246" t="str">
            <v>N3</v>
          </cell>
          <cell r="T246">
            <v>43</v>
          </cell>
          <cell r="V246">
            <v>16</v>
          </cell>
        </row>
        <row r="247">
          <cell r="H247" t="str">
            <v>12DUBREUIL Franck</v>
          </cell>
          <cell r="I247">
            <v>12</v>
          </cell>
          <cell r="J247">
            <v>5</v>
          </cell>
          <cell r="K247" t="str">
            <v>DUBREUIL Franck</v>
          </cell>
          <cell r="L247" t="str">
            <v>B.C. DE MANDELIEU LA NAPOULE</v>
          </cell>
          <cell r="M247">
            <v>4</v>
          </cell>
          <cell r="N247">
            <v>4</v>
          </cell>
          <cell r="O247">
            <v>296</v>
          </cell>
          <cell r="P247">
            <v>54</v>
          </cell>
          <cell r="Q247">
            <v>4.38</v>
          </cell>
          <cell r="R247" t="str">
            <v>50.00</v>
          </cell>
          <cell r="S247" t="str">
            <v>N3</v>
          </cell>
          <cell r="T247">
            <v>40</v>
          </cell>
          <cell r="V247">
            <v>16</v>
          </cell>
        </row>
        <row r="248">
          <cell r="H248" t="str">
            <v>12FERHAT Achour</v>
          </cell>
          <cell r="I248">
            <v>12</v>
          </cell>
          <cell r="J248">
            <v>6</v>
          </cell>
          <cell r="K248" t="str">
            <v>FERHAT Achour</v>
          </cell>
          <cell r="L248" t="str">
            <v>BILLARD CLUB VINONNAIS</v>
          </cell>
          <cell r="M248">
            <v>2</v>
          </cell>
          <cell r="N248">
            <v>2</v>
          </cell>
          <cell r="O248">
            <v>162</v>
          </cell>
          <cell r="P248">
            <v>20</v>
          </cell>
          <cell r="Q248">
            <v>8.1</v>
          </cell>
          <cell r="R248" t="str">
            <v>50.00</v>
          </cell>
          <cell r="S248" t="str">
            <v>N1</v>
          </cell>
          <cell r="T248">
            <v>37</v>
          </cell>
          <cell r="V248">
            <v>16</v>
          </cell>
        </row>
        <row r="249">
          <cell r="H249" t="str">
            <v>12CHARBIT Jean-Marc</v>
          </cell>
          <cell r="I249">
            <v>12</v>
          </cell>
          <cell r="J249">
            <v>7</v>
          </cell>
          <cell r="K249" t="str">
            <v>CHARBIT Jean-Marc</v>
          </cell>
          <cell r="L249" t="str">
            <v>BILLARD CLUB DE NICE</v>
          </cell>
          <cell r="M249">
            <v>5</v>
          </cell>
          <cell r="N249">
            <v>6</v>
          </cell>
          <cell r="O249">
            <v>322</v>
          </cell>
          <cell r="P249">
            <v>103</v>
          </cell>
          <cell r="Q249">
            <v>2.5</v>
          </cell>
          <cell r="R249" t="str">
            <v>60.00</v>
          </cell>
          <cell r="S249" t="str">
            <v>R2</v>
          </cell>
          <cell r="T249">
            <v>33</v>
          </cell>
          <cell r="V249">
            <v>16</v>
          </cell>
        </row>
        <row r="250">
          <cell r="H250" t="str">
            <v>12BORDES Bernard</v>
          </cell>
          <cell r="I250">
            <v>12</v>
          </cell>
          <cell r="J250">
            <v>8</v>
          </cell>
          <cell r="K250" t="str">
            <v>BORDES Bernard</v>
          </cell>
          <cell r="L250" t="str">
            <v>B.C. DE MANDELIEU LA NAPOULE</v>
          </cell>
          <cell r="M250">
            <v>4</v>
          </cell>
          <cell r="N250">
            <v>4</v>
          </cell>
          <cell r="O250">
            <v>257</v>
          </cell>
          <cell r="P250">
            <v>54</v>
          </cell>
          <cell r="Q250">
            <v>4.01</v>
          </cell>
          <cell r="R250" t="str">
            <v>50.00</v>
          </cell>
          <cell r="S250" t="str">
            <v>R1</v>
          </cell>
          <cell r="T250">
            <v>30</v>
          </cell>
          <cell r="V250">
            <v>16</v>
          </cell>
        </row>
        <row r="251">
          <cell r="H251" t="str">
            <v>12SUEUR Pascal</v>
          </cell>
          <cell r="I251">
            <v>12</v>
          </cell>
          <cell r="J251">
            <v>9</v>
          </cell>
          <cell r="K251" t="str">
            <v>SUEUR Pascal</v>
          </cell>
          <cell r="L251" t="str">
            <v>B.C. DE MANDELIEU LA NAPOULE</v>
          </cell>
          <cell r="M251">
            <v>4</v>
          </cell>
          <cell r="N251">
            <v>4</v>
          </cell>
          <cell r="O251">
            <v>139</v>
          </cell>
          <cell r="P251">
            <v>101</v>
          </cell>
          <cell r="Q251">
            <v>1.1000000000000001</v>
          </cell>
          <cell r="R251" t="str">
            <v>50.00</v>
          </cell>
          <cell r="S251">
            <v>0</v>
          </cell>
          <cell r="T251">
            <v>27</v>
          </cell>
          <cell r="V251">
            <v>16</v>
          </cell>
        </row>
        <row r="252">
          <cell r="H252" t="str">
            <v>12ALIBERT Bruno</v>
          </cell>
          <cell r="I252">
            <v>12</v>
          </cell>
          <cell r="J252">
            <v>10</v>
          </cell>
          <cell r="K252" t="str">
            <v>ALIBERT Bruno</v>
          </cell>
          <cell r="L252" t="str">
            <v>BILLARD CLUB DE NICE</v>
          </cell>
          <cell r="M252">
            <v>4</v>
          </cell>
          <cell r="N252">
            <v>4</v>
          </cell>
          <cell r="O252">
            <v>176</v>
          </cell>
          <cell r="P252">
            <v>86</v>
          </cell>
          <cell r="Q252">
            <v>1.63</v>
          </cell>
          <cell r="R252" t="str">
            <v>50.00</v>
          </cell>
          <cell r="S252" t="str">
            <v>R3</v>
          </cell>
          <cell r="T252">
            <v>23</v>
          </cell>
          <cell r="V252">
            <v>16</v>
          </cell>
        </row>
        <row r="253">
          <cell r="H253" t="str">
            <v>12BOULANT Claude</v>
          </cell>
          <cell r="I253">
            <v>12</v>
          </cell>
          <cell r="J253">
            <v>11</v>
          </cell>
          <cell r="K253" t="str">
            <v>BOULANT Claude</v>
          </cell>
          <cell r="L253" t="str">
            <v>BILLARD CLUB DE LA BAIE</v>
          </cell>
          <cell r="M253">
            <v>3</v>
          </cell>
          <cell r="N253">
            <v>2</v>
          </cell>
          <cell r="O253">
            <v>105</v>
          </cell>
          <cell r="P253">
            <v>62</v>
          </cell>
          <cell r="Q253">
            <v>1.35</v>
          </cell>
          <cell r="R253" t="str">
            <v>33.33</v>
          </cell>
          <cell r="S253" t="str">
            <v>R2</v>
          </cell>
          <cell r="T253">
            <v>20</v>
          </cell>
          <cell r="V253">
            <v>16</v>
          </cell>
        </row>
        <row r="254">
          <cell r="H254" t="str">
            <v>12ALVAREZ PHILIPPE</v>
          </cell>
          <cell r="I254">
            <v>12</v>
          </cell>
          <cell r="J254">
            <v>12</v>
          </cell>
          <cell r="K254" t="str">
            <v>ALVAREZ PHILIPPE</v>
          </cell>
          <cell r="L254" t="str">
            <v>BILLARD CLUB DE NICE</v>
          </cell>
          <cell r="M254">
            <v>4</v>
          </cell>
          <cell r="N254">
            <v>4</v>
          </cell>
          <cell r="O254">
            <v>183</v>
          </cell>
          <cell r="P254">
            <v>96</v>
          </cell>
          <cell r="Q254">
            <v>1.52</v>
          </cell>
          <cell r="R254" t="str">
            <v>50.00</v>
          </cell>
          <cell r="S254" t="str">
            <v>R3</v>
          </cell>
          <cell r="T254">
            <v>17</v>
          </cell>
          <cell r="V254">
            <v>16</v>
          </cell>
        </row>
        <row r="255">
          <cell r="H255" t="str">
            <v>12BALESTRI MAURICE</v>
          </cell>
          <cell r="I255">
            <v>12</v>
          </cell>
          <cell r="J255">
            <v>13</v>
          </cell>
          <cell r="K255" t="str">
            <v>BALESTRI MAURICE</v>
          </cell>
          <cell r="L255" t="str">
            <v>B.C. DE MANDELIEU LA NAPOULE</v>
          </cell>
          <cell r="M255">
            <v>2</v>
          </cell>
          <cell r="N255">
            <v>0</v>
          </cell>
          <cell r="O255">
            <v>80</v>
          </cell>
          <cell r="P255">
            <v>60</v>
          </cell>
          <cell r="Q255">
            <v>1.06</v>
          </cell>
          <cell r="R255" t="str">
            <v>0.00</v>
          </cell>
          <cell r="S255" t="str">
            <v>R3</v>
          </cell>
          <cell r="T255">
            <v>13</v>
          </cell>
          <cell r="V255">
            <v>16</v>
          </cell>
        </row>
        <row r="256">
          <cell r="H256" t="str">
            <v>12MOUSSIER Patrick</v>
          </cell>
          <cell r="I256">
            <v>12</v>
          </cell>
          <cell r="J256">
            <v>14</v>
          </cell>
          <cell r="K256" t="str">
            <v>MOUSSIER Patrick</v>
          </cell>
          <cell r="L256" t="str">
            <v>BILLARD CLUB DE NICE</v>
          </cell>
          <cell r="M256">
            <v>2</v>
          </cell>
          <cell r="N256">
            <v>0</v>
          </cell>
          <cell r="O256">
            <v>70</v>
          </cell>
          <cell r="P256">
            <v>63</v>
          </cell>
          <cell r="Q256">
            <v>0.88</v>
          </cell>
          <cell r="R256" t="str">
            <v>0.00</v>
          </cell>
          <cell r="S256" t="str">
            <v>R3</v>
          </cell>
          <cell r="T256">
            <v>10</v>
          </cell>
          <cell r="V256">
            <v>16</v>
          </cell>
        </row>
        <row r="257">
          <cell r="H257" t="str">
            <v>12RATON Patrice</v>
          </cell>
          <cell r="I257">
            <v>12</v>
          </cell>
          <cell r="J257">
            <v>15</v>
          </cell>
          <cell r="K257" t="str">
            <v>RATON Patrice</v>
          </cell>
          <cell r="L257" t="str">
            <v>B.C. DE MANDELIEU LA NAPOULE</v>
          </cell>
          <cell r="M257">
            <v>2</v>
          </cell>
          <cell r="N257">
            <v>0</v>
          </cell>
          <cell r="O257">
            <v>47</v>
          </cell>
          <cell r="P257">
            <v>43</v>
          </cell>
          <cell r="Q257">
            <v>0.87</v>
          </cell>
          <cell r="R257" t="str">
            <v>0.00</v>
          </cell>
          <cell r="S257" t="str">
            <v>R4</v>
          </cell>
          <cell r="T257">
            <v>8</v>
          </cell>
          <cell r="V257">
            <v>16</v>
          </cell>
        </row>
        <row r="258">
          <cell r="H258" t="str">
            <v>12VUILLAUME Jean Claude</v>
          </cell>
          <cell r="I258">
            <v>12</v>
          </cell>
          <cell r="J258">
            <v>16</v>
          </cell>
          <cell r="K258" t="str">
            <v>VUILLAUME Jean Claude</v>
          </cell>
          <cell r="L258" t="str">
            <v>BILLARD CLUB DE NICE</v>
          </cell>
          <cell r="M258">
            <v>2</v>
          </cell>
          <cell r="N258">
            <v>0</v>
          </cell>
          <cell r="O258">
            <v>52</v>
          </cell>
          <cell r="P258">
            <v>58</v>
          </cell>
          <cell r="Q258">
            <v>0.71</v>
          </cell>
          <cell r="R258" t="str">
            <v>0.00</v>
          </cell>
          <cell r="S258" t="str">
            <v>R4</v>
          </cell>
          <cell r="T258">
            <v>5</v>
          </cell>
          <cell r="V258">
            <v>16</v>
          </cell>
        </row>
        <row r="259">
          <cell r="H259" t="str">
            <v>13</v>
          </cell>
          <cell r="I259">
            <v>13</v>
          </cell>
          <cell r="J259" t="str">
            <v>T13-BOLLENE-REG (individuels)</v>
          </cell>
        </row>
        <row r="260">
          <cell r="H260" t="str">
            <v>13</v>
          </cell>
          <cell r="I260">
            <v>13</v>
          </cell>
          <cell r="J260" t="str">
            <v>Ligue rattachement : PROVENCE-ALPES-CÔTE DAZUR</v>
          </cell>
        </row>
        <row r="261">
          <cell r="H261" t="str">
            <v>13</v>
          </cell>
          <cell r="I261">
            <v>13</v>
          </cell>
          <cell r="J261" t="str">
            <v>Catégorie : DIV</v>
          </cell>
        </row>
        <row r="262">
          <cell r="H262" t="str">
            <v>13</v>
          </cell>
          <cell r="I262">
            <v>13</v>
          </cell>
          <cell r="J262" t="str">
            <v>Saison : 2018-2019</v>
          </cell>
        </row>
        <row r="263">
          <cell r="H263" t="str">
            <v>13</v>
          </cell>
          <cell r="I263">
            <v>13</v>
          </cell>
        </row>
        <row r="264">
          <cell r="H264" t="str">
            <v>13</v>
          </cell>
          <cell r="I264">
            <v>13</v>
          </cell>
          <cell r="J264" t="str">
            <v>bd ou mdj : 2m80 pc, 3m10 gc, 3m10 pc</v>
          </cell>
        </row>
        <row r="265">
          <cell r="H265" t="str">
            <v>13</v>
          </cell>
          <cell r="I265">
            <v>13</v>
          </cell>
          <cell r="J265" t="str">
            <v>Phases / Poules / matchs : 11 / 11 / 20</v>
          </cell>
        </row>
        <row r="266">
          <cell r="H266" t="str">
            <v>13</v>
          </cell>
          <cell r="I266">
            <v>13</v>
          </cell>
        </row>
        <row r="267">
          <cell r="H267" t="str">
            <v>13</v>
          </cell>
          <cell r="I267">
            <v>13</v>
          </cell>
          <cell r="J267" t="str">
            <v>Classement de la compétition</v>
          </cell>
        </row>
        <row r="268">
          <cell r="H268" t="str">
            <v>13Nom</v>
          </cell>
          <cell r="I268">
            <v>13</v>
          </cell>
          <cell r="J268" t="str">
            <v>Rang</v>
          </cell>
          <cell r="K268" t="str">
            <v>Nom</v>
          </cell>
          <cell r="L268" t="str">
            <v>Club</v>
          </cell>
          <cell r="M268" t="str">
            <v>matchs</v>
          </cell>
          <cell r="N268" t="str">
            <v>Pts</v>
          </cell>
          <cell r="O268" t="str">
            <v>Pts</v>
          </cell>
          <cell r="P268" t="str">
            <v>Rep</v>
          </cell>
          <cell r="Q268" t="str">
            <v>moy</v>
          </cell>
          <cell r="R268" t="str">
            <v>%</v>
          </cell>
          <cell r="S268">
            <v>321</v>
          </cell>
          <cell r="U268" t="str">
            <v>POULE</v>
          </cell>
          <cell r="V268">
            <v>12</v>
          </cell>
        </row>
        <row r="269">
          <cell r="H269" t="str">
            <v>13</v>
          </cell>
          <cell r="I269">
            <v>13</v>
          </cell>
          <cell r="N269" t="str">
            <v>match</v>
          </cell>
          <cell r="Q269" t="str">
            <v>(3m10 gc)</v>
          </cell>
          <cell r="R269" t="str">
            <v>vict</v>
          </cell>
          <cell r="U269" t="str">
            <v>POULE</v>
          </cell>
          <cell r="V269">
            <v>12</v>
          </cell>
        </row>
        <row r="270">
          <cell r="H270" t="str">
            <v>13GIFFARD Philippe</v>
          </cell>
          <cell r="I270">
            <v>13</v>
          </cell>
          <cell r="J270">
            <v>1</v>
          </cell>
          <cell r="K270" t="str">
            <v>GIFFARD Philippe</v>
          </cell>
          <cell r="L270" t="str">
            <v>BILLARD CLUB GARDEEN</v>
          </cell>
          <cell r="M270">
            <v>4</v>
          </cell>
          <cell r="N270">
            <v>8</v>
          </cell>
          <cell r="O270">
            <v>335</v>
          </cell>
          <cell r="P270">
            <v>91</v>
          </cell>
          <cell r="Q270">
            <v>3.68</v>
          </cell>
          <cell r="R270" t="str">
            <v>100.00</v>
          </cell>
          <cell r="S270" t="str">
            <v>R1</v>
          </cell>
          <cell r="T270">
            <v>44</v>
          </cell>
          <cell r="V270">
            <v>12</v>
          </cell>
        </row>
        <row r="271">
          <cell r="H271" t="str">
            <v>13LIEGEOIS Dominique</v>
          </cell>
          <cell r="I271">
            <v>13</v>
          </cell>
          <cell r="J271">
            <v>2</v>
          </cell>
          <cell r="K271" t="str">
            <v>LIEGEOIS Dominique</v>
          </cell>
          <cell r="L271" t="str">
            <v>ACADEMIE DE BILLARD DE BOLLENE</v>
          </cell>
          <cell r="M271">
            <v>4</v>
          </cell>
          <cell r="N271">
            <v>6</v>
          </cell>
          <cell r="O271">
            <v>325</v>
          </cell>
          <cell r="P271">
            <v>82</v>
          </cell>
          <cell r="Q271">
            <v>3.3</v>
          </cell>
          <cell r="R271" t="str">
            <v>75.00</v>
          </cell>
          <cell r="S271" t="str">
            <v>R1</v>
          </cell>
          <cell r="T271">
            <v>41</v>
          </cell>
          <cell r="V271">
            <v>12</v>
          </cell>
        </row>
        <row r="272">
          <cell r="H272" t="str">
            <v>13CESARO Jean Claude</v>
          </cell>
          <cell r="I272">
            <v>13</v>
          </cell>
          <cell r="J272">
            <v>3</v>
          </cell>
          <cell r="K272" t="str">
            <v>CESARO Jean Claude</v>
          </cell>
          <cell r="L272" t="str">
            <v>BILLARD CLUB BERROIS</v>
          </cell>
          <cell r="M272">
            <v>4</v>
          </cell>
          <cell r="N272">
            <v>6</v>
          </cell>
          <cell r="O272">
            <v>159</v>
          </cell>
          <cell r="P272">
            <v>98</v>
          </cell>
          <cell r="Q272">
            <v>1.46</v>
          </cell>
          <cell r="R272" t="str">
            <v>75.00</v>
          </cell>
          <cell r="S272" t="str">
            <v>R2</v>
          </cell>
          <cell r="T272">
            <v>38</v>
          </cell>
          <cell r="V272">
            <v>12</v>
          </cell>
        </row>
        <row r="273">
          <cell r="H273" t="str">
            <v>13DESPLANQUE Francis</v>
          </cell>
          <cell r="I273">
            <v>13</v>
          </cell>
          <cell r="J273">
            <v>4</v>
          </cell>
          <cell r="K273" t="str">
            <v>DESPLANQUE Francis</v>
          </cell>
          <cell r="L273" t="str">
            <v>BILLARD CLUB GARDEEN</v>
          </cell>
          <cell r="M273">
            <v>4</v>
          </cell>
          <cell r="N273">
            <v>4</v>
          </cell>
          <cell r="O273">
            <v>251</v>
          </cell>
          <cell r="P273">
            <v>91</v>
          </cell>
          <cell r="Q273">
            <v>2.2000000000000002</v>
          </cell>
          <cell r="R273" t="str">
            <v>50.00</v>
          </cell>
          <cell r="S273" t="str">
            <v>R2</v>
          </cell>
          <cell r="T273">
            <v>34</v>
          </cell>
          <cell r="V273">
            <v>12</v>
          </cell>
        </row>
        <row r="274">
          <cell r="H274" t="str">
            <v>13BASSOUL Jean-Marie</v>
          </cell>
          <cell r="I274">
            <v>13</v>
          </cell>
          <cell r="J274">
            <v>5</v>
          </cell>
          <cell r="K274" t="str">
            <v>BASSOUL Jean-Marie</v>
          </cell>
          <cell r="L274" t="str">
            <v>BILLARD CLUB CARPENTRASSIEN</v>
          </cell>
          <cell r="M274">
            <v>3</v>
          </cell>
          <cell r="N274">
            <v>4</v>
          </cell>
          <cell r="O274">
            <v>164</v>
          </cell>
          <cell r="P274">
            <v>68</v>
          </cell>
          <cell r="Q274">
            <v>1.92</v>
          </cell>
          <cell r="R274" t="str">
            <v>66.66</v>
          </cell>
          <cell r="S274" t="str">
            <v>R3</v>
          </cell>
          <cell r="T274">
            <v>31</v>
          </cell>
          <cell r="V274">
            <v>12</v>
          </cell>
        </row>
        <row r="275">
          <cell r="H275" t="str">
            <v>13MELLET pierre</v>
          </cell>
          <cell r="I275">
            <v>13</v>
          </cell>
          <cell r="J275">
            <v>6</v>
          </cell>
          <cell r="K275" t="str">
            <v>MELLET pierre</v>
          </cell>
          <cell r="L275" t="str">
            <v>ACADEMIE DE BILLARD DE BOLLENE</v>
          </cell>
          <cell r="M275">
            <v>3</v>
          </cell>
          <cell r="N275">
            <v>2</v>
          </cell>
          <cell r="O275">
            <v>212</v>
          </cell>
          <cell r="P275">
            <v>74</v>
          </cell>
          <cell r="Q275">
            <v>2.5099999999999998</v>
          </cell>
          <cell r="R275" t="str">
            <v>33.33</v>
          </cell>
          <cell r="S275" t="str">
            <v>R2</v>
          </cell>
          <cell r="T275">
            <v>28</v>
          </cell>
          <cell r="V275">
            <v>12</v>
          </cell>
        </row>
        <row r="276">
          <cell r="H276" t="str">
            <v>13BOSSOT Jean</v>
          </cell>
          <cell r="I276">
            <v>13</v>
          </cell>
          <cell r="J276">
            <v>7</v>
          </cell>
          <cell r="K276" t="str">
            <v>BOSSOT Jean</v>
          </cell>
          <cell r="L276" t="str">
            <v>ACADEMIE DE BILLARD DE BOLLENE</v>
          </cell>
          <cell r="M276">
            <v>3</v>
          </cell>
          <cell r="N276">
            <v>4</v>
          </cell>
          <cell r="O276">
            <v>161</v>
          </cell>
          <cell r="P276">
            <v>77</v>
          </cell>
          <cell r="Q276">
            <v>1.67</v>
          </cell>
          <cell r="R276" t="str">
            <v>66.66</v>
          </cell>
          <cell r="S276" t="str">
            <v>R3</v>
          </cell>
          <cell r="T276">
            <v>25</v>
          </cell>
          <cell r="V276">
            <v>12</v>
          </cell>
        </row>
        <row r="277">
          <cell r="H277" t="str">
            <v>13ALVISET GUY</v>
          </cell>
          <cell r="I277">
            <v>13</v>
          </cell>
          <cell r="J277">
            <v>8</v>
          </cell>
          <cell r="K277" t="str">
            <v>ALVISET GUY</v>
          </cell>
          <cell r="L277" t="str">
            <v>BILLARD CLUB SAUSSETOIS</v>
          </cell>
          <cell r="M277">
            <v>3</v>
          </cell>
          <cell r="N277">
            <v>2</v>
          </cell>
          <cell r="O277">
            <v>95</v>
          </cell>
          <cell r="P277">
            <v>76</v>
          </cell>
          <cell r="Q277">
            <v>1.06</v>
          </cell>
          <cell r="R277" t="str">
            <v>33.33</v>
          </cell>
          <cell r="S277" t="str">
            <v>R3</v>
          </cell>
          <cell r="T277">
            <v>22</v>
          </cell>
          <cell r="V277">
            <v>12</v>
          </cell>
        </row>
        <row r="278">
          <cell r="H278" t="str">
            <v>13PELLAT Francis</v>
          </cell>
          <cell r="I278">
            <v>13</v>
          </cell>
          <cell r="J278">
            <v>9</v>
          </cell>
          <cell r="K278" t="str">
            <v>PELLAT Francis</v>
          </cell>
          <cell r="L278" t="str">
            <v>BILLARD CLUB SISTERONNAIS</v>
          </cell>
          <cell r="M278">
            <v>3</v>
          </cell>
          <cell r="N278">
            <v>2</v>
          </cell>
          <cell r="O278">
            <v>181</v>
          </cell>
          <cell r="P278">
            <v>67</v>
          </cell>
          <cell r="Q278">
            <v>2.16</v>
          </cell>
          <cell r="R278" t="str">
            <v>33.33</v>
          </cell>
          <cell r="S278" t="str">
            <v>R2</v>
          </cell>
          <cell r="T278">
            <v>19</v>
          </cell>
          <cell r="V278">
            <v>12</v>
          </cell>
        </row>
        <row r="279">
          <cell r="H279" t="str">
            <v>13DUSSAULE Pierre</v>
          </cell>
          <cell r="I279">
            <v>13</v>
          </cell>
          <cell r="J279">
            <v>10</v>
          </cell>
          <cell r="K279" t="str">
            <v>DUSSAULE Pierre</v>
          </cell>
          <cell r="L279" t="str">
            <v>ACADEMIE DE BILLARD DE BOLLENE</v>
          </cell>
          <cell r="M279">
            <v>3</v>
          </cell>
          <cell r="N279">
            <v>0</v>
          </cell>
          <cell r="O279">
            <v>199</v>
          </cell>
          <cell r="P279">
            <v>71</v>
          </cell>
          <cell r="Q279">
            <v>2.2400000000000002</v>
          </cell>
          <cell r="R279" t="str">
            <v>0.00</v>
          </cell>
          <cell r="S279" t="str">
            <v>R2</v>
          </cell>
          <cell r="T279">
            <v>16</v>
          </cell>
          <cell r="V279">
            <v>12</v>
          </cell>
        </row>
        <row r="280">
          <cell r="H280" t="str">
            <v>13VITALIEN Pierre</v>
          </cell>
          <cell r="I280">
            <v>13</v>
          </cell>
          <cell r="J280">
            <v>11</v>
          </cell>
          <cell r="K280" t="str">
            <v>VITALIEN Pierre</v>
          </cell>
          <cell r="L280" t="str">
            <v>BILLARD CLUB ORANGEOIS</v>
          </cell>
          <cell r="M280">
            <v>3</v>
          </cell>
          <cell r="N280">
            <v>2</v>
          </cell>
          <cell r="O280">
            <v>140</v>
          </cell>
          <cell r="P280">
            <v>75</v>
          </cell>
          <cell r="Q280">
            <v>1.49</v>
          </cell>
          <cell r="R280" t="str">
            <v>33.33</v>
          </cell>
          <cell r="S280" t="str">
            <v>R2</v>
          </cell>
          <cell r="T280">
            <v>13</v>
          </cell>
          <cell r="V280">
            <v>12</v>
          </cell>
        </row>
        <row r="281">
          <cell r="H281" t="str">
            <v>13BERNAT Jean Pierre</v>
          </cell>
          <cell r="I281">
            <v>13</v>
          </cell>
          <cell r="J281">
            <v>12</v>
          </cell>
          <cell r="K281" t="str">
            <v>BERNAT Jean Pierre</v>
          </cell>
          <cell r="L281" t="str">
            <v>BILLARD CLUB GARDEEN</v>
          </cell>
          <cell r="M281">
            <v>3</v>
          </cell>
          <cell r="N281">
            <v>0</v>
          </cell>
          <cell r="O281">
            <v>155</v>
          </cell>
          <cell r="P281">
            <v>74</v>
          </cell>
          <cell r="Q281">
            <v>1.77</v>
          </cell>
          <cell r="R281" t="str">
            <v>0.00</v>
          </cell>
          <cell r="S281" t="str">
            <v>R3</v>
          </cell>
          <cell r="T281">
            <v>10</v>
          </cell>
          <cell r="V281">
            <v>12</v>
          </cell>
        </row>
        <row r="282">
          <cell r="H282" t="str">
            <v>14</v>
          </cell>
          <cell r="I282">
            <v>14</v>
          </cell>
          <cell r="J282" t="str">
            <v>T14-SALON-NAT/REG (individuels)</v>
          </cell>
        </row>
        <row r="283">
          <cell r="H283" t="str">
            <v>14</v>
          </cell>
          <cell r="I283">
            <v>14</v>
          </cell>
          <cell r="J283" t="str">
            <v>Ligue rattachement : PROVENCE-ALPES-CÔTE DAZUR</v>
          </cell>
        </row>
        <row r="284">
          <cell r="H284" t="str">
            <v>14</v>
          </cell>
          <cell r="I284">
            <v>14</v>
          </cell>
          <cell r="J284" t="str">
            <v>Catégorie : DIV</v>
          </cell>
        </row>
        <row r="285">
          <cell r="H285" t="str">
            <v>14</v>
          </cell>
          <cell r="I285">
            <v>14</v>
          </cell>
          <cell r="J285" t="str">
            <v>Saison : 2018-2019</v>
          </cell>
        </row>
        <row r="286">
          <cell r="H286" t="str">
            <v>14</v>
          </cell>
          <cell r="I286">
            <v>14</v>
          </cell>
        </row>
        <row r="287">
          <cell r="H287" t="str">
            <v>14</v>
          </cell>
          <cell r="I287">
            <v>14</v>
          </cell>
          <cell r="J287" t="str">
            <v>bd ou mdj : 2m80 gc, 2m80 pc</v>
          </cell>
        </row>
        <row r="288">
          <cell r="H288" t="str">
            <v>14</v>
          </cell>
          <cell r="I288">
            <v>14</v>
          </cell>
          <cell r="J288" t="str">
            <v>Phases / Poules / matchs : 11 / 11 / 20</v>
          </cell>
        </row>
        <row r="289">
          <cell r="H289" t="str">
            <v>14</v>
          </cell>
          <cell r="I289">
            <v>14</v>
          </cell>
        </row>
        <row r="290">
          <cell r="H290" t="str">
            <v>14</v>
          </cell>
          <cell r="I290">
            <v>14</v>
          </cell>
          <cell r="J290" t="str">
            <v>Classement de la compétition</v>
          </cell>
        </row>
        <row r="291">
          <cell r="H291" t="str">
            <v>14Nom</v>
          </cell>
          <cell r="I291">
            <v>14</v>
          </cell>
          <cell r="J291" t="str">
            <v>Rang</v>
          </cell>
          <cell r="K291" t="str">
            <v>Nom</v>
          </cell>
          <cell r="L291" t="str">
            <v>Club</v>
          </cell>
          <cell r="M291" t="str">
            <v>matchs</v>
          </cell>
          <cell r="N291" t="str">
            <v>Pts</v>
          </cell>
          <cell r="O291" t="str">
            <v>Pts</v>
          </cell>
          <cell r="P291" t="str">
            <v>Rep</v>
          </cell>
          <cell r="Q291" t="str">
            <v>moy</v>
          </cell>
          <cell r="R291" t="str">
            <v>%</v>
          </cell>
          <cell r="S291">
            <v>321</v>
          </cell>
          <cell r="U291" t="str">
            <v>POULE</v>
          </cell>
          <cell r="V291">
            <v>12</v>
          </cell>
        </row>
        <row r="292">
          <cell r="H292" t="str">
            <v>14</v>
          </cell>
          <cell r="I292">
            <v>14</v>
          </cell>
          <cell r="N292" t="str">
            <v>match</v>
          </cell>
          <cell r="Q292" t="str">
            <v>(2m80 gc)</v>
          </cell>
          <cell r="R292" t="str">
            <v>vict</v>
          </cell>
          <cell r="U292" t="str">
            <v>POULE</v>
          </cell>
          <cell r="V292">
            <v>12</v>
          </cell>
        </row>
        <row r="293">
          <cell r="H293" t="str">
            <v>14GERVAIS Guillaume</v>
          </cell>
          <cell r="I293">
            <v>14</v>
          </cell>
          <cell r="J293">
            <v>1</v>
          </cell>
          <cell r="K293" t="str">
            <v>GERVAIS Guillaume</v>
          </cell>
          <cell r="L293" t="str">
            <v>BILLARD CLUB CAVAILLONNAIS</v>
          </cell>
          <cell r="M293">
            <v>4</v>
          </cell>
          <cell r="N293">
            <v>8</v>
          </cell>
          <cell r="O293">
            <v>586</v>
          </cell>
          <cell r="P293">
            <v>51</v>
          </cell>
          <cell r="Q293">
            <v>11.49</v>
          </cell>
          <cell r="R293" t="str">
            <v>100.00</v>
          </cell>
          <cell r="S293" t="str">
            <v>N3</v>
          </cell>
          <cell r="T293">
            <v>44</v>
          </cell>
          <cell r="V293">
            <v>12</v>
          </cell>
        </row>
        <row r="294">
          <cell r="H294" t="str">
            <v>14PIELIN Pascal</v>
          </cell>
          <cell r="I294">
            <v>14</v>
          </cell>
          <cell r="J294">
            <v>2</v>
          </cell>
          <cell r="K294" t="str">
            <v>PIELIN Pascal</v>
          </cell>
          <cell r="L294" t="str">
            <v>SALON BILLARD CLUB</v>
          </cell>
          <cell r="M294">
            <v>4</v>
          </cell>
          <cell r="N294">
            <v>6</v>
          </cell>
          <cell r="O294">
            <v>348</v>
          </cell>
          <cell r="P294">
            <v>50</v>
          </cell>
          <cell r="Q294">
            <v>6.96</v>
          </cell>
          <cell r="R294" t="str">
            <v>75.00</v>
          </cell>
          <cell r="S294" t="str">
            <v>R1</v>
          </cell>
          <cell r="T294">
            <v>41</v>
          </cell>
          <cell r="V294">
            <v>12</v>
          </cell>
        </row>
        <row r="295">
          <cell r="H295" t="str">
            <v>14CACHO Didier</v>
          </cell>
          <cell r="I295">
            <v>14</v>
          </cell>
          <cell r="J295">
            <v>3</v>
          </cell>
          <cell r="K295" t="str">
            <v>CACHO Didier</v>
          </cell>
          <cell r="L295" t="str">
            <v>BILLARD CLUB FARENC</v>
          </cell>
          <cell r="M295">
            <v>4</v>
          </cell>
          <cell r="N295">
            <v>6</v>
          </cell>
          <cell r="O295">
            <v>367</v>
          </cell>
          <cell r="P295">
            <v>69</v>
          </cell>
          <cell r="Q295">
            <v>5.31</v>
          </cell>
          <cell r="R295" t="str">
            <v>75.00</v>
          </cell>
          <cell r="S295" t="str">
            <v>R1</v>
          </cell>
          <cell r="T295">
            <v>38</v>
          </cell>
          <cell r="V295">
            <v>12</v>
          </cell>
        </row>
        <row r="296">
          <cell r="H296" t="str">
            <v>14BARBANNEAU Frédéric</v>
          </cell>
          <cell r="I296">
            <v>14</v>
          </cell>
          <cell r="J296">
            <v>4</v>
          </cell>
          <cell r="K296" t="str">
            <v>BARBANNEAU Frédéric</v>
          </cell>
          <cell r="L296" t="str">
            <v>SALON BILLARD CLUB</v>
          </cell>
          <cell r="M296">
            <v>4</v>
          </cell>
          <cell r="N296">
            <v>4</v>
          </cell>
          <cell r="O296">
            <v>378</v>
          </cell>
          <cell r="P296">
            <v>84</v>
          </cell>
          <cell r="Q296">
            <v>4.5</v>
          </cell>
          <cell r="R296" t="str">
            <v>50.00</v>
          </cell>
          <cell r="S296" t="str">
            <v>R1</v>
          </cell>
          <cell r="T296">
            <v>34</v>
          </cell>
          <cell r="V296">
            <v>12</v>
          </cell>
        </row>
        <row r="297">
          <cell r="H297" t="str">
            <v>14GIANNATTASIO Lucien</v>
          </cell>
          <cell r="I297">
            <v>14</v>
          </cell>
          <cell r="J297">
            <v>5</v>
          </cell>
          <cell r="K297" t="str">
            <v>GIANNATTASIO Lucien</v>
          </cell>
          <cell r="L297" t="str">
            <v>CLUB BILLARD ISTREEN</v>
          </cell>
          <cell r="M297">
            <v>3</v>
          </cell>
          <cell r="N297">
            <v>4</v>
          </cell>
          <cell r="O297">
            <v>123</v>
          </cell>
          <cell r="P297">
            <v>41</v>
          </cell>
          <cell r="Q297">
            <v>3</v>
          </cell>
          <cell r="R297" t="str">
            <v>66.66</v>
          </cell>
          <cell r="S297" t="str">
            <v>R2</v>
          </cell>
          <cell r="T297">
            <v>31</v>
          </cell>
          <cell r="V297">
            <v>12</v>
          </cell>
        </row>
        <row r="298">
          <cell r="H298" t="str">
            <v>14HAHN Daniel</v>
          </cell>
          <cell r="I298">
            <v>14</v>
          </cell>
          <cell r="J298">
            <v>6</v>
          </cell>
          <cell r="K298" t="str">
            <v>HAHN Daniel</v>
          </cell>
          <cell r="L298" t="str">
            <v>BILLARD CLUB PHOCEEN</v>
          </cell>
          <cell r="M298">
            <v>3</v>
          </cell>
          <cell r="N298">
            <v>2</v>
          </cell>
          <cell r="O298">
            <v>118</v>
          </cell>
          <cell r="P298">
            <v>56</v>
          </cell>
          <cell r="Q298">
            <v>2.1</v>
          </cell>
          <cell r="R298" t="str">
            <v>33.33</v>
          </cell>
          <cell r="S298" t="str">
            <v>R3</v>
          </cell>
          <cell r="T298">
            <v>28</v>
          </cell>
          <cell r="V298">
            <v>12</v>
          </cell>
        </row>
        <row r="299">
          <cell r="H299" t="str">
            <v>14VIOU Gerard</v>
          </cell>
          <cell r="I299">
            <v>14</v>
          </cell>
          <cell r="J299">
            <v>7</v>
          </cell>
          <cell r="K299" t="str">
            <v>VIOU Gerard</v>
          </cell>
          <cell r="L299" t="str">
            <v>BILLARD CLUB FARENC</v>
          </cell>
          <cell r="M299">
            <v>3</v>
          </cell>
          <cell r="N299">
            <v>4</v>
          </cell>
          <cell r="O299">
            <v>176</v>
          </cell>
          <cell r="P299">
            <v>64</v>
          </cell>
          <cell r="Q299">
            <v>2.75</v>
          </cell>
          <cell r="R299" t="str">
            <v>66.66</v>
          </cell>
          <cell r="S299" t="str">
            <v>R2</v>
          </cell>
          <cell r="T299">
            <v>25</v>
          </cell>
          <cell r="V299">
            <v>12</v>
          </cell>
        </row>
        <row r="300">
          <cell r="H300" t="str">
            <v>14FERRO Philippe</v>
          </cell>
          <cell r="I300">
            <v>14</v>
          </cell>
          <cell r="J300">
            <v>8</v>
          </cell>
          <cell r="K300" t="str">
            <v>FERRO Philippe</v>
          </cell>
          <cell r="L300" t="str">
            <v>CLUB BILLARD ISTREEN</v>
          </cell>
          <cell r="M300">
            <v>3</v>
          </cell>
          <cell r="N300">
            <v>2</v>
          </cell>
          <cell r="O300">
            <v>140</v>
          </cell>
          <cell r="P300">
            <v>65</v>
          </cell>
          <cell r="Q300">
            <v>2.15</v>
          </cell>
          <cell r="R300" t="str">
            <v>33.33</v>
          </cell>
          <cell r="S300" t="str">
            <v>R3</v>
          </cell>
          <cell r="T300">
            <v>22</v>
          </cell>
          <cell r="V300">
            <v>12</v>
          </cell>
        </row>
        <row r="301">
          <cell r="H301" t="str">
            <v>14PELLAT Francis</v>
          </cell>
          <cell r="I301">
            <v>14</v>
          </cell>
          <cell r="J301">
            <v>9</v>
          </cell>
          <cell r="K301" t="str">
            <v>PELLAT Francis</v>
          </cell>
          <cell r="L301" t="str">
            <v>BILLARD CLUB SISTERONNAIS</v>
          </cell>
          <cell r="M301">
            <v>3</v>
          </cell>
          <cell r="N301">
            <v>2</v>
          </cell>
          <cell r="O301">
            <v>180</v>
          </cell>
          <cell r="P301">
            <v>61</v>
          </cell>
          <cell r="Q301">
            <v>2.95</v>
          </cell>
          <cell r="R301" t="str">
            <v>33.33</v>
          </cell>
          <cell r="S301" t="str">
            <v>R2</v>
          </cell>
          <cell r="T301">
            <v>19</v>
          </cell>
          <cell r="V301">
            <v>12</v>
          </cell>
        </row>
        <row r="302">
          <cell r="H302" t="str">
            <v>14LUCENET Paul</v>
          </cell>
          <cell r="I302">
            <v>14</v>
          </cell>
          <cell r="J302">
            <v>10</v>
          </cell>
          <cell r="K302" t="str">
            <v>LUCENET Paul</v>
          </cell>
          <cell r="L302" t="str">
            <v>CLUB BILLARD ISTREEN</v>
          </cell>
          <cell r="M302">
            <v>3</v>
          </cell>
          <cell r="N302">
            <v>0</v>
          </cell>
          <cell r="O302">
            <v>104</v>
          </cell>
          <cell r="P302">
            <v>52</v>
          </cell>
          <cell r="Q302">
            <v>2</v>
          </cell>
          <cell r="R302" t="str">
            <v>0.00</v>
          </cell>
          <cell r="S302">
            <v>0</v>
          </cell>
          <cell r="T302">
            <v>16</v>
          </cell>
          <cell r="V302">
            <v>12</v>
          </cell>
        </row>
        <row r="303">
          <cell r="H303" t="str">
            <v>14LISI Roger</v>
          </cell>
          <cell r="I303">
            <v>14</v>
          </cell>
          <cell r="J303">
            <v>11</v>
          </cell>
          <cell r="K303" t="str">
            <v>LISI Roger</v>
          </cell>
          <cell r="L303" t="str">
            <v>BILLARD CLUB BERROIS</v>
          </cell>
          <cell r="M303">
            <v>3</v>
          </cell>
          <cell r="N303">
            <v>2</v>
          </cell>
          <cell r="O303">
            <v>112</v>
          </cell>
          <cell r="P303">
            <v>74</v>
          </cell>
          <cell r="Q303">
            <v>1.51</v>
          </cell>
          <cell r="R303" t="str">
            <v>33.33</v>
          </cell>
          <cell r="S303" t="str">
            <v>R4</v>
          </cell>
          <cell r="T303">
            <v>13</v>
          </cell>
          <cell r="V303">
            <v>12</v>
          </cell>
        </row>
        <row r="304">
          <cell r="H304" t="str">
            <v>14CESARO Jean Claude</v>
          </cell>
          <cell r="I304">
            <v>14</v>
          </cell>
          <cell r="J304">
            <v>12</v>
          </cell>
          <cell r="K304" t="str">
            <v>CESARO Jean Claude</v>
          </cell>
          <cell r="L304" t="str">
            <v>BILLARD CLUB BERROIS</v>
          </cell>
          <cell r="M304">
            <v>3</v>
          </cell>
          <cell r="N304">
            <v>0</v>
          </cell>
          <cell r="O304">
            <v>101</v>
          </cell>
          <cell r="P304">
            <v>65</v>
          </cell>
          <cell r="Q304">
            <v>1.55</v>
          </cell>
          <cell r="R304" t="str">
            <v>0.00</v>
          </cell>
          <cell r="S304" t="str">
            <v>R2</v>
          </cell>
          <cell r="T304">
            <v>10</v>
          </cell>
          <cell r="V304">
            <v>12</v>
          </cell>
        </row>
        <row r="305">
          <cell r="H305" t="str">
            <v>15</v>
          </cell>
          <cell r="I305">
            <v>15</v>
          </cell>
          <cell r="J305" t="str">
            <v>T15-MANDELIEU-NAT/REG (individuels)</v>
          </cell>
        </row>
        <row r="306">
          <cell r="H306" t="str">
            <v>15</v>
          </cell>
          <cell r="I306">
            <v>15</v>
          </cell>
          <cell r="J306" t="str">
            <v>Ligue rattachement : PROVENCE-ALPES-CÔTE DAZUR</v>
          </cell>
        </row>
        <row r="307">
          <cell r="H307" t="str">
            <v>15</v>
          </cell>
          <cell r="I307">
            <v>15</v>
          </cell>
          <cell r="J307" t="str">
            <v>Catégorie : DIV</v>
          </cell>
        </row>
        <row r="308">
          <cell r="H308" t="str">
            <v>15</v>
          </cell>
          <cell r="I308">
            <v>15</v>
          </cell>
          <cell r="J308" t="str">
            <v>Saison : 2018-2019</v>
          </cell>
        </row>
        <row r="309">
          <cell r="H309" t="str">
            <v>15</v>
          </cell>
          <cell r="I309">
            <v>15</v>
          </cell>
        </row>
        <row r="310">
          <cell r="H310" t="str">
            <v>15</v>
          </cell>
          <cell r="I310">
            <v>15</v>
          </cell>
          <cell r="J310" t="str">
            <v>bd ou mdj : 2m80 gc, 2m80 pc, 3m10 gc</v>
          </cell>
        </row>
        <row r="311">
          <cell r="H311" t="str">
            <v>15</v>
          </cell>
          <cell r="I311">
            <v>15</v>
          </cell>
          <cell r="J311" t="str">
            <v>Phases / Poules / matchs : 9 / 9 / 28</v>
          </cell>
        </row>
        <row r="312">
          <cell r="H312" t="str">
            <v>15</v>
          </cell>
          <cell r="I312">
            <v>15</v>
          </cell>
        </row>
        <row r="313">
          <cell r="H313" t="str">
            <v>15</v>
          </cell>
          <cell r="I313">
            <v>15</v>
          </cell>
          <cell r="J313" t="str">
            <v>Classement de la compétition</v>
          </cell>
        </row>
        <row r="314">
          <cell r="H314" t="str">
            <v>15Nom</v>
          </cell>
          <cell r="I314">
            <v>15</v>
          </cell>
          <cell r="J314" t="str">
            <v>Rang</v>
          </cell>
          <cell r="K314" t="str">
            <v>Nom</v>
          </cell>
          <cell r="L314" t="str">
            <v>Club</v>
          </cell>
          <cell r="M314" t="str">
            <v>matchs</v>
          </cell>
          <cell r="N314" t="str">
            <v>Pts</v>
          </cell>
          <cell r="O314" t="str">
            <v>Pts</v>
          </cell>
          <cell r="P314" t="str">
            <v>Rep</v>
          </cell>
          <cell r="Q314" t="str">
            <v>moy</v>
          </cell>
          <cell r="R314" t="str">
            <v>%</v>
          </cell>
          <cell r="S314">
            <v>457</v>
          </cell>
          <cell r="U314" t="str">
            <v>DB KO</v>
          </cell>
          <cell r="V314">
            <v>16</v>
          </cell>
        </row>
        <row r="315">
          <cell r="H315" t="str">
            <v>15</v>
          </cell>
          <cell r="I315">
            <v>15</v>
          </cell>
          <cell r="N315" t="str">
            <v>match</v>
          </cell>
          <cell r="Q315" t="str">
            <v>(3m10 gc)</v>
          </cell>
          <cell r="R315" t="str">
            <v>vict</v>
          </cell>
          <cell r="U315" t="str">
            <v>DB KO</v>
          </cell>
          <cell r="V315">
            <v>16</v>
          </cell>
        </row>
        <row r="316">
          <cell r="H316" t="str">
            <v>15DREMEAUX Jean Pierre</v>
          </cell>
          <cell r="I316">
            <v>15</v>
          </cell>
          <cell r="J316">
            <v>1</v>
          </cell>
          <cell r="K316" t="str">
            <v>DREMEAUX Jean Pierre</v>
          </cell>
          <cell r="L316" t="str">
            <v>SPORT AMAT.DE BILLARD MARSEILLAIS</v>
          </cell>
          <cell r="M316">
            <v>4</v>
          </cell>
          <cell r="N316">
            <v>8</v>
          </cell>
          <cell r="O316">
            <v>525</v>
          </cell>
          <cell r="P316">
            <v>60</v>
          </cell>
          <cell r="Q316">
            <v>7.5</v>
          </cell>
          <cell r="R316" t="str">
            <v>100.00</v>
          </cell>
          <cell r="S316" t="str">
            <v>N3</v>
          </cell>
          <cell r="T316">
            <v>54</v>
          </cell>
          <cell r="V316">
            <v>16</v>
          </cell>
        </row>
        <row r="317">
          <cell r="H317" t="str">
            <v>15DUBREUIL Franck</v>
          </cell>
          <cell r="I317">
            <v>15</v>
          </cell>
          <cell r="J317">
            <v>2</v>
          </cell>
          <cell r="K317" t="str">
            <v>DUBREUIL Franck</v>
          </cell>
          <cell r="L317" t="str">
            <v>B.C. DE MANDELIEU LA NAPOULE</v>
          </cell>
          <cell r="M317">
            <v>4</v>
          </cell>
          <cell r="N317">
            <v>6</v>
          </cell>
          <cell r="O317">
            <v>533</v>
          </cell>
          <cell r="P317">
            <v>61</v>
          </cell>
          <cell r="Q317">
            <v>7.46</v>
          </cell>
          <cell r="R317" t="str">
            <v>75.00</v>
          </cell>
          <cell r="S317" t="str">
            <v>N3</v>
          </cell>
          <cell r="T317">
            <v>50</v>
          </cell>
          <cell r="V317">
            <v>16</v>
          </cell>
        </row>
        <row r="318">
          <cell r="H318" t="str">
            <v>15BOULANT Claude</v>
          </cell>
          <cell r="I318">
            <v>15</v>
          </cell>
          <cell r="J318">
            <v>3</v>
          </cell>
          <cell r="K318" t="str">
            <v>BOULANT Claude</v>
          </cell>
          <cell r="L318" t="str">
            <v>BILLARD CLUB DE LA BAIE</v>
          </cell>
          <cell r="M318">
            <v>5</v>
          </cell>
          <cell r="N318">
            <v>6</v>
          </cell>
          <cell r="O318">
            <v>327</v>
          </cell>
          <cell r="P318">
            <v>115</v>
          </cell>
          <cell r="Q318">
            <v>2.27</v>
          </cell>
          <cell r="R318" t="str">
            <v>60.00</v>
          </cell>
          <cell r="S318" t="str">
            <v>R2</v>
          </cell>
          <cell r="T318">
            <v>47</v>
          </cell>
          <cell r="V318">
            <v>16</v>
          </cell>
        </row>
        <row r="319">
          <cell r="H319" t="str">
            <v>15CHARBIT Jean-Marc</v>
          </cell>
          <cell r="I319">
            <v>15</v>
          </cell>
          <cell r="J319">
            <v>4</v>
          </cell>
          <cell r="K319" t="str">
            <v>CHARBIT Jean-Marc</v>
          </cell>
          <cell r="L319" t="str">
            <v>BILLARD CLUB DE NICE</v>
          </cell>
          <cell r="M319">
            <v>5</v>
          </cell>
          <cell r="N319">
            <v>6</v>
          </cell>
          <cell r="O319">
            <v>359</v>
          </cell>
          <cell r="P319">
            <v>122</v>
          </cell>
          <cell r="Q319">
            <v>2.35</v>
          </cell>
          <cell r="R319" t="str">
            <v>60.00</v>
          </cell>
          <cell r="S319" t="str">
            <v>R2</v>
          </cell>
          <cell r="T319">
            <v>43</v>
          </cell>
          <cell r="V319">
            <v>16</v>
          </cell>
        </row>
        <row r="320">
          <cell r="H320" t="str">
            <v>15DE LOOSE Félix</v>
          </cell>
          <cell r="I320">
            <v>15</v>
          </cell>
          <cell r="J320">
            <v>5</v>
          </cell>
          <cell r="K320" t="str">
            <v>DE LOOSE Félix</v>
          </cell>
          <cell r="L320" t="str">
            <v>BILLARD CLUB VINONNAIS</v>
          </cell>
          <cell r="M320">
            <v>4</v>
          </cell>
          <cell r="N320">
            <v>4</v>
          </cell>
          <cell r="O320">
            <v>205</v>
          </cell>
          <cell r="P320">
            <v>57</v>
          </cell>
          <cell r="Q320">
            <v>2.87</v>
          </cell>
          <cell r="R320" t="str">
            <v>50.00</v>
          </cell>
          <cell r="S320">
            <v>0</v>
          </cell>
          <cell r="T320">
            <v>40</v>
          </cell>
          <cell r="V320">
            <v>16</v>
          </cell>
        </row>
        <row r="321">
          <cell r="H321" t="str">
            <v>15ALIBERT Bruno</v>
          </cell>
          <cell r="I321">
            <v>15</v>
          </cell>
          <cell r="J321">
            <v>6</v>
          </cell>
          <cell r="K321" t="str">
            <v>ALIBERT Bruno</v>
          </cell>
          <cell r="L321" t="str">
            <v>BILLARD CLUB DE NICE</v>
          </cell>
          <cell r="M321">
            <v>3</v>
          </cell>
          <cell r="N321">
            <v>4</v>
          </cell>
          <cell r="O321">
            <v>152</v>
          </cell>
          <cell r="P321">
            <v>65</v>
          </cell>
          <cell r="Q321">
            <v>1.87</v>
          </cell>
          <cell r="R321" t="str">
            <v>66.66</v>
          </cell>
          <cell r="S321" t="str">
            <v>R3</v>
          </cell>
          <cell r="T321">
            <v>37</v>
          </cell>
          <cell r="V321">
            <v>16</v>
          </cell>
        </row>
        <row r="322">
          <cell r="H322" t="str">
            <v>15GUEUG Pierre</v>
          </cell>
          <cell r="I322">
            <v>15</v>
          </cell>
          <cell r="J322">
            <v>7</v>
          </cell>
          <cell r="K322" t="str">
            <v>GUEUG Pierre</v>
          </cell>
          <cell r="L322" t="str">
            <v>ACADEMIE MUNICIPALE DE BILLARD</v>
          </cell>
          <cell r="M322">
            <v>3</v>
          </cell>
          <cell r="N322">
            <v>2</v>
          </cell>
          <cell r="O322">
            <v>141</v>
          </cell>
          <cell r="P322">
            <v>72</v>
          </cell>
          <cell r="Q322">
            <v>1.56</v>
          </cell>
          <cell r="R322" t="str">
            <v>33.33</v>
          </cell>
          <cell r="S322" t="str">
            <v>R1</v>
          </cell>
          <cell r="T322">
            <v>33</v>
          </cell>
          <cell r="V322">
            <v>16</v>
          </cell>
        </row>
        <row r="323">
          <cell r="H323" t="str">
            <v>15GIRARD Jacques</v>
          </cell>
          <cell r="I323">
            <v>15</v>
          </cell>
          <cell r="J323">
            <v>8</v>
          </cell>
          <cell r="K323" t="str">
            <v>GIRARD Jacques</v>
          </cell>
          <cell r="L323" t="str">
            <v>B.C. DE MANDELIEU LA NAPOULE</v>
          </cell>
          <cell r="M323">
            <v>5</v>
          </cell>
          <cell r="N323">
            <v>6</v>
          </cell>
          <cell r="O323">
            <v>192</v>
          </cell>
          <cell r="P323">
            <v>127</v>
          </cell>
          <cell r="Q323">
            <v>1.2</v>
          </cell>
          <cell r="R323" t="str">
            <v>60.00</v>
          </cell>
          <cell r="S323" t="str">
            <v>R3</v>
          </cell>
          <cell r="T323">
            <v>30</v>
          </cell>
          <cell r="V323">
            <v>16</v>
          </cell>
        </row>
        <row r="324">
          <cell r="H324" t="str">
            <v>15NATELLA ROGER</v>
          </cell>
          <cell r="I324">
            <v>15</v>
          </cell>
          <cell r="J324">
            <v>9</v>
          </cell>
          <cell r="K324" t="str">
            <v>NATELLA ROGER</v>
          </cell>
          <cell r="L324" t="str">
            <v>BILLARD CLUB DE NICE</v>
          </cell>
          <cell r="M324">
            <v>4</v>
          </cell>
          <cell r="N324">
            <v>4</v>
          </cell>
          <cell r="O324">
            <v>213</v>
          </cell>
          <cell r="P324">
            <v>105</v>
          </cell>
          <cell r="Q324">
            <v>1.62</v>
          </cell>
          <cell r="R324" t="str">
            <v>50.00</v>
          </cell>
          <cell r="S324" t="str">
            <v>R3</v>
          </cell>
          <cell r="T324">
            <v>27</v>
          </cell>
          <cell r="V324">
            <v>16</v>
          </cell>
        </row>
        <row r="325">
          <cell r="H325" t="str">
            <v>15SCHEKLER Jean Florian</v>
          </cell>
          <cell r="I325">
            <v>15</v>
          </cell>
          <cell r="J325">
            <v>10</v>
          </cell>
          <cell r="K325" t="str">
            <v>SCHEKLER Jean Florian</v>
          </cell>
          <cell r="L325" t="str">
            <v>ACAD.BILLARD ST RAPHAEL</v>
          </cell>
          <cell r="M325">
            <v>3</v>
          </cell>
          <cell r="N325">
            <v>2</v>
          </cell>
          <cell r="O325">
            <v>145</v>
          </cell>
          <cell r="P325">
            <v>69</v>
          </cell>
          <cell r="Q325">
            <v>1.68</v>
          </cell>
          <cell r="R325" t="str">
            <v>33.33</v>
          </cell>
          <cell r="S325" t="str">
            <v>R2</v>
          </cell>
          <cell r="T325">
            <v>23</v>
          </cell>
          <cell r="V325">
            <v>16</v>
          </cell>
        </row>
        <row r="326">
          <cell r="H326" t="str">
            <v>15VUILLAUME Jean Claude</v>
          </cell>
          <cell r="I326">
            <v>15</v>
          </cell>
          <cell r="J326">
            <v>11</v>
          </cell>
          <cell r="K326" t="str">
            <v>VUILLAUME Jean Claude</v>
          </cell>
          <cell r="L326" t="str">
            <v>BILLARD CLUB DE NICE</v>
          </cell>
          <cell r="M326">
            <v>3</v>
          </cell>
          <cell r="N326">
            <v>2</v>
          </cell>
          <cell r="O326">
            <v>80</v>
          </cell>
          <cell r="P326">
            <v>83</v>
          </cell>
          <cell r="Q326">
            <v>0.77</v>
          </cell>
          <cell r="R326" t="str">
            <v>33.33</v>
          </cell>
          <cell r="S326" t="str">
            <v>R4</v>
          </cell>
          <cell r="T326">
            <v>20</v>
          </cell>
          <cell r="V326">
            <v>16</v>
          </cell>
        </row>
        <row r="327">
          <cell r="H327" t="str">
            <v>15BALESTRI MAURICE</v>
          </cell>
          <cell r="I327">
            <v>15</v>
          </cell>
          <cell r="J327">
            <v>12</v>
          </cell>
          <cell r="K327" t="str">
            <v>BALESTRI MAURICE</v>
          </cell>
          <cell r="L327" t="str">
            <v>B.C. DE MANDELIEU LA NAPOULE</v>
          </cell>
          <cell r="M327">
            <v>4</v>
          </cell>
          <cell r="N327">
            <v>4</v>
          </cell>
          <cell r="O327">
            <v>148</v>
          </cell>
          <cell r="P327">
            <v>102</v>
          </cell>
          <cell r="Q327">
            <v>1.1599999999999999</v>
          </cell>
          <cell r="R327" t="str">
            <v>50.00</v>
          </cell>
          <cell r="S327" t="str">
            <v>R3</v>
          </cell>
          <cell r="T327">
            <v>17</v>
          </cell>
          <cell r="V327">
            <v>16</v>
          </cell>
        </row>
        <row r="328">
          <cell r="H328" t="str">
            <v>15BENIER Patrick</v>
          </cell>
          <cell r="I328">
            <v>15</v>
          </cell>
          <cell r="J328">
            <v>13</v>
          </cell>
          <cell r="K328" t="str">
            <v>BENIER Patrick</v>
          </cell>
          <cell r="L328" t="str">
            <v>BILLARD CLUB GARDEEN</v>
          </cell>
          <cell r="M328">
            <v>2</v>
          </cell>
          <cell r="N328">
            <v>0</v>
          </cell>
          <cell r="O328">
            <v>75</v>
          </cell>
          <cell r="P328">
            <v>68</v>
          </cell>
          <cell r="Q328">
            <v>0.88</v>
          </cell>
          <cell r="R328" t="str">
            <v>0.00</v>
          </cell>
          <cell r="S328" t="str">
            <v>R4</v>
          </cell>
          <cell r="T328">
            <v>13</v>
          </cell>
          <cell r="V328">
            <v>16</v>
          </cell>
        </row>
        <row r="329">
          <cell r="H329" t="str">
            <v>15COSTAZ Alain</v>
          </cell>
          <cell r="I329">
            <v>15</v>
          </cell>
          <cell r="J329">
            <v>14</v>
          </cell>
          <cell r="K329" t="str">
            <v>COSTAZ Alain</v>
          </cell>
          <cell r="L329" t="str">
            <v>BILLARD CLUB DE LA BAIE</v>
          </cell>
          <cell r="M329">
            <v>2</v>
          </cell>
          <cell r="N329">
            <v>0</v>
          </cell>
          <cell r="O329">
            <v>74</v>
          </cell>
          <cell r="P329">
            <v>68</v>
          </cell>
          <cell r="Q329">
            <v>0.87</v>
          </cell>
          <cell r="R329" t="str">
            <v>0.00</v>
          </cell>
          <cell r="S329" t="str">
            <v>R4</v>
          </cell>
          <cell r="T329">
            <v>10</v>
          </cell>
          <cell r="V329">
            <v>16</v>
          </cell>
        </row>
        <row r="330">
          <cell r="H330" t="str">
            <v>15RATON Patrice</v>
          </cell>
          <cell r="I330">
            <v>15</v>
          </cell>
          <cell r="J330">
            <v>15</v>
          </cell>
          <cell r="K330" t="str">
            <v>RATON Patrice</v>
          </cell>
          <cell r="L330" t="str">
            <v>B.C. DE MANDELIEU LA NAPOULE</v>
          </cell>
          <cell r="M330">
            <v>2</v>
          </cell>
          <cell r="N330">
            <v>0</v>
          </cell>
          <cell r="O330">
            <v>46</v>
          </cell>
          <cell r="P330">
            <v>54</v>
          </cell>
          <cell r="Q330">
            <v>0.68</v>
          </cell>
          <cell r="R330" t="str">
            <v>0.00</v>
          </cell>
          <cell r="S330" t="str">
            <v>R4</v>
          </cell>
          <cell r="T330">
            <v>8</v>
          </cell>
          <cell r="V330">
            <v>16</v>
          </cell>
        </row>
        <row r="331">
          <cell r="H331" t="str">
            <v>15MOUSSIER Patrick</v>
          </cell>
          <cell r="I331">
            <v>15</v>
          </cell>
          <cell r="J331">
            <v>16</v>
          </cell>
          <cell r="K331" t="str">
            <v>MOUSSIER Patrick</v>
          </cell>
          <cell r="L331" t="str">
            <v>BILLARD CLUB DE NICE</v>
          </cell>
          <cell r="M331">
            <v>3</v>
          </cell>
          <cell r="N331">
            <v>2</v>
          </cell>
          <cell r="O331">
            <v>99</v>
          </cell>
          <cell r="P331">
            <v>89</v>
          </cell>
          <cell r="Q331">
            <v>0.88</v>
          </cell>
          <cell r="R331" t="str">
            <v>33.33</v>
          </cell>
          <cell r="S331" t="str">
            <v>R3</v>
          </cell>
          <cell r="T331">
            <v>5</v>
          </cell>
          <cell r="V331">
            <v>16</v>
          </cell>
        </row>
        <row r="332">
          <cell r="H332" t="str">
            <v>18</v>
          </cell>
          <cell r="I332">
            <v>18</v>
          </cell>
          <cell r="J332" t="str">
            <v>T18-ISTRES-REG (individuels)</v>
          </cell>
        </row>
        <row r="333">
          <cell r="H333" t="str">
            <v>18</v>
          </cell>
          <cell r="I333">
            <v>18</v>
          </cell>
          <cell r="J333" t="str">
            <v>Ligue rattachement : PROVENCE-ALPES-CÔTE DAZUR</v>
          </cell>
        </row>
        <row r="334">
          <cell r="H334" t="str">
            <v>18</v>
          </cell>
          <cell r="I334">
            <v>18</v>
          </cell>
          <cell r="J334" t="str">
            <v>Catégorie : DIV</v>
          </cell>
        </row>
        <row r="335">
          <cell r="H335" t="str">
            <v>18</v>
          </cell>
          <cell r="I335">
            <v>18</v>
          </cell>
          <cell r="J335" t="str">
            <v>Saison : 2018-2019</v>
          </cell>
        </row>
        <row r="336">
          <cell r="H336" t="str">
            <v>18</v>
          </cell>
          <cell r="I336">
            <v>18</v>
          </cell>
        </row>
        <row r="337">
          <cell r="H337" t="str">
            <v>18</v>
          </cell>
          <cell r="I337">
            <v>18</v>
          </cell>
          <cell r="J337" t="str">
            <v>bd ou mdj : 2m80 pc</v>
          </cell>
        </row>
        <row r="338">
          <cell r="H338" t="str">
            <v>18</v>
          </cell>
          <cell r="I338">
            <v>18</v>
          </cell>
          <cell r="J338" t="str">
            <v>Phases / Poules / matchs : 11 / 11 / 20</v>
          </cell>
        </row>
        <row r="339">
          <cell r="H339" t="str">
            <v>18</v>
          </cell>
          <cell r="I339">
            <v>18</v>
          </cell>
        </row>
        <row r="340">
          <cell r="H340" t="str">
            <v>18</v>
          </cell>
          <cell r="I340">
            <v>18</v>
          </cell>
          <cell r="J340" t="str">
            <v>Classement de la compétition</v>
          </cell>
        </row>
        <row r="341">
          <cell r="H341" t="str">
            <v>18Nom</v>
          </cell>
          <cell r="I341">
            <v>18</v>
          </cell>
          <cell r="J341" t="str">
            <v>Rang</v>
          </cell>
          <cell r="K341" t="str">
            <v>Nom</v>
          </cell>
          <cell r="L341" t="str">
            <v>Club</v>
          </cell>
          <cell r="M341" t="str">
            <v>matchs</v>
          </cell>
          <cell r="N341" t="str">
            <v>Pts</v>
          </cell>
          <cell r="O341" t="str">
            <v>Pts</v>
          </cell>
          <cell r="P341" t="str">
            <v>Rep</v>
          </cell>
          <cell r="Q341" t="str">
            <v>moy</v>
          </cell>
          <cell r="R341" t="str">
            <v>%</v>
          </cell>
          <cell r="S341">
            <v>321</v>
          </cell>
          <cell r="U341" t="str">
            <v>POULE</v>
          </cell>
          <cell r="V341">
            <v>12</v>
          </cell>
        </row>
        <row r="342">
          <cell r="H342" t="str">
            <v>18</v>
          </cell>
          <cell r="I342">
            <v>18</v>
          </cell>
          <cell r="N342" t="str">
            <v>match</v>
          </cell>
          <cell r="Q342" t="str">
            <v>(2m80 pc)</v>
          </cell>
          <cell r="R342" t="str">
            <v>vict</v>
          </cell>
          <cell r="U342" t="str">
            <v>POULE</v>
          </cell>
          <cell r="V342">
            <v>12</v>
          </cell>
        </row>
        <row r="343">
          <cell r="H343" t="str">
            <v>18CHARBIT Jean-Marc</v>
          </cell>
          <cell r="I343">
            <v>18</v>
          </cell>
          <cell r="J343">
            <v>1</v>
          </cell>
          <cell r="K343" t="str">
            <v>CHARBIT Jean-Marc</v>
          </cell>
          <cell r="L343" t="str">
            <v>BILLARD CLUB DE NICE</v>
          </cell>
          <cell r="M343">
            <v>4</v>
          </cell>
          <cell r="N343">
            <v>8</v>
          </cell>
          <cell r="O343">
            <v>337</v>
          </cell>
          <cell r="P343">
            <v>82</v>
          </cell>
          <cell r="Q343">
            <v>4.0999999999999996</v>
          </cell>
          <cell r="R343" t="str">
            <v>100.00</v>
          </cell>
          <cell r="S343" t="str">
            <v>R2</v>
          </cell>
          <cell r="T343">
            <v>44</v>
          </cell>
          <cell r="V343">
            <v>12</v>
          </cell>
        </row>
        <row r="344">
          <cell r="H344" t="str">
            <v>18MELLET pierre</v>
          </cell>
          <cell r="I344">
            <v>18</v>
          </cell>
          <cell r="J344">
            <v>2</v>
          </cell>
          <cell r="K344" t="str">
            <v>MELLET pierre</v>
          </cell>
          <cell r="L344" t="str">
            <v>ACADEMIE DE BILLARD DE BOLLENE</v>
          </cell>
          <cell r="M344">
            <v>4</v>
          </cell>
          <cell r="N344">
            <v>6</v>
          </cell>
          <cell r="O344">
            <v>290</v>
          </cell>
          <cell r="P344">
            <v>92</v>
          </cell>
          <cell r="Q344">
            <v>3.15</v>
          </cell>
          <cell r="R344" t="str">
            <v>75.00</v>
          </cell>
          <cell r="S344" t="str">
            <v>R2</v>
          </cell>
          <cell r="T344">
            <v>41</v>
          </cell>
          <cell r="V344">
            <v>12</v>
          </cell>
        </row>
        <row r="345">
          <cell r="H345" t="str">
            <v>18CAO Huu Tuoi</v>
          </cell>
          <cell r="I345">
            <v>18</v>
          </cell>
          <cell r="J345">
            <v>3</v>
          </cell>
          <cell r="K345" t="str">
            <v>CAO Huu Tuoi</v>
          </cell>
          <cell r="L345" t="str">
            <v>CLUB BILLARD ISTREEN</v>
          </cell>
          <cell r="M345">
            <v>4</v>
          </cell>
          <cell r="N345">
            <v>6</v>
          </cell>
          <cell r="O345">
            <v>391</v>
          </cell>
          <cell r="P345">
            <v>61</v>
          </cell>
          <cell r="Q345">
            <v>6.4</v>
          </cell>
          <cell r="R345" t="str">
            <v>75.00</v>
          </cell>
          <cell r="S345">
            <v>0</v>
          </cell>
          <cell r="T345">
            <v>38</v>
          </cell>
          <cell r="V345">
            <v>12</v>
          </cell>
        </row>
        <row r="346">
          <cell r="H346" t="str">
            <v>18PELLAT Francis</v>
          </cell>
          <cell r="I346">
            <v>18</v>
          </cell>
          <cell r="J346">
            <v>4</v>
          </cell>
          <cell r="K346" t="str">
            <v>PELLAT Francis</v>
          </cell>
          <cell r="L346" t="str">
            <v>BILLARD CLUB SISTERONNAIS</v>
          </cell>
          <cell r="M346">
            <v>4</v>
          </cell>
          <cell r="N346">
            <v>4</v>
          </cell>
          <cell r="O346">
            <v>236</v>
          </cell>
          <cell r="P346">
            <v>70</v>
          </cell>
          <cell r="Q346">
            <v>3.37</v>
          </cell>
          <cell r="R346" t="str">
            <v>50.00</v>
          </cell>
          <cell r="S346" t="str">
            <v>R2</v>
          </cell>
          <cell r="T346">
            <v>34</v>
          </cell>
          <cell r="V346">
            <v>12</v>
          </cell>
        </row>
        <row r="347">
          <cell r="H347" t="str">
            <v>18LIEGEOIS Dominique</v>
          </cell>
          <cell r="I347">
            <v>18</v>
          </cell>
          <cell r="J347">
            <v>5</v>
          </cell>
          <cell r="K347" t="str">
            <v>LIEGEOIS Dominique</v>
          </cell>
          <cell r="L347" t="str">
            <v>ACADEMIE DE BILLARD DE BOLLENE</v>
          </cell>
          <cell r="M347">
            <v>3</v>
          </cell>
          <cell r="N347">
            <v>4</v>
          </cell>
          <cell r="O347">
            <v>288</v>
          </cell>
          <cell r="P347">
            <v>63</v>
          </cell>
          <cell r="Q347">
            <v>4.57</v>
          </cell>
          <cell r="R347" t="str">
            <v>66.66</v>
          </cell>
          <cell r="S347" t="str">
            <v>R1</v>
          </cell>
          <cell r="T347">
            <v>31</v>
          </cell>
          <cell r="V347">
            <v>12</v>
          </cell>
        </row>
        <row r="348">
          <cell r="H348" t="str">
            <v>18CACHO Didier</v>
          </cell>
          <cell r="I348">
            <v>18</v>
          </cell>
          <cell r="J348">
            <v>6</v>
          </cell>
          <cell r="K348" t="str">
            <v>CACHO Didier</v>
          </cell>
          <cell r="L348" t="str">
            <v>BILLARD CLUB FARENC</v>
          </cell>
          <cell r="M348">
            <v>3</v>
          </cell>
          <cell r="N348">
            <v>2</v>
          </cell>
          <cell r="O348">
            <v>227</v>
          </cell>
          <cell r="P348">
            <v>59</v>
          </cell>
          <cell r="Q348">
            <v>3.84</v>
          </cell>
          <cell r="R348" t="str">
            <v>33.33</v>
          </cell>
          <cell r="S348" t="str">
            <v>R1</v>
          </cell>
          <cell r="T348">
            <v>28</v>
          </cell>
          <cell r="V348">
            <v>12</v>
          </cell>
        </row>
        <row r="349">
          <cell r="H349" t="str">
            <v>18GIANNATTASIO Lucien</v>
          </cell>
          <cell r="I349">
            <v>18</v>
          </cell>
          <cell r="J349">
            <v>7</v>
          </cell>
          <cell r="K349" t="str">
            <v>GIANNATTASIO Lucien</v>
          </cell>
          <cell r="L349" t="str">
            <v>CLUB BILLARD ISTREEN</v>
          </cell>
          <cell r="M349">
            <v>3</v>
          </cell>
          <cell r="N349">
            <v>4</v>
          </cell>
          <cell r="O349">
            <v>185</v>
          </cell>
          <cell r="P349">
            <v>59</v>
          </cell>
          <cell r="Q349">
            <v>3.13</v>
          </cell>
          <cell r="R349" t="str">
            <v>66.66</v>
          </cell>
          <cell r="S349" t="str">
            <v>R2</v>
          </cell>
          <cell r="T349">
            <v>25</v>
          </cell>
          <cell r="V349">
            <v>12</v>
          </cell>
        </row>
        <row r="350">
          <cell r="H350" t="str">
            <v>18ALIBERT Bruno</v>
          </cell>
          <cell r="I350">
            <v>18</v>
          </cell>
          <cell r="J350">
            <v>8</v>
          </cell>
          <cell r="K350" t="str">
            <v>ALIBERT Bruno</v>
          </cell>
          <cell r="L350" t="str">
            <v>BILLARD CLUB DE NICE</v>
          </cell>
          <cell r="M350">
            <v>3</v>
          </cell>
          <cell r="N350">
            <v>2</v>
          </cell>
          <cell r="O350">
            <v>156</v>
          </cell>
          <cell r="P350">
            <v>66</v>
          </cell>
          <cell r="Q350">
            <v>2.36</v>
          </cell>
          <cell r="R350" t="str">
            <v>33.33</v>
          </cell>
          <cell r="S350" t="str">
            <v>R3</v>
          </cell>
          <cell r="T350">
            <v>22</v>
          </cell>
          <cell r="V350">
            <v>12</v>
          </cell>
        </row>
        <row r="351">
          <cell r="H351" t="str">
            <v>18LUCENET Paul</v>
          </cell>
          <cell r="I351">
            <v>18</v>
          </cell>
          <cell r="J351">
            <v>9</v>
          </cell>
          <cell r="K351" t="str">
            <v>LUCENET Paul</v>
          </cell>
          <cell r="L351" t="str">
            <v>CLUB BILLARD ISTREEN</v>
          </cell>
          <cell r="M351">
            <v>3</v>
          </cell>
          <cell r="N351">
            <v>2</v>
          </cell>
          <cell r="O351">
            <v>125</v>
          </cell>
          <cell r="P351">
            <v>50</v>
          </cell>
          <cell r="Q351">
            <v>2.5</v>
          </cell>
          <cell r="R351" t="str">
            <v>33.33</v>
          </cell>
          <cell r="S351">
            <v>0</v>
          </cell>
          <cell r="T351">
            <v>19</v>
          </cell>
          <cell r="V351">
            <v>12</v>
          </cell>
        </row>
        <row r="352">
          <cell r="H352" t="str">
            <v>18FERRO Philippe</v>
          </cell>
          <cell r="I352">
            <v>18</v>
          </cell>
          <cell r="J352">
            <v>10</v>
          </cell>
          <cell r="K352" t="str">
            <v>FERRO Philippe</v>
          </cell>
          <cell r="L352" t="str">
            <v>CLUB BILLARD ISTREEN</v>
          </cell>
          <cell r="M352">
            <v>3</v>
          </cell>
          <cell r="N352">
            <v>0</v>
          </cell>
          <cell r="O352">
            <v>138</v>
          </cell>
          <cell r="P352">
            <v>60</v>
          </cell>
          <cell r="Q352">
            <v>2.2999999999999998</v>
          </cell>
          <cell r="R352" t="str">
            <v>0.00</v>
          </cell>
          <cell r="S352" t="str">
            <v>R3</v>
          </cell>
          <cell r="T352">
            <v>16</v>
          </cell>
          <cell r="V352">
            <v>12</v>
          </cell>
        </row>
        <row r="353">
          <cell r="H353" t="str">
            <v>18ALVISET GUY</v>
          </cell>
          <cell r="I353">
            <v>18</v>
          </cell>
          <cell r="J353">
            <v>11</v>
          </cell>
          <cell r="K353" t="str">
            <v>ALVISET GUY</v>
          </cell>
          <cell r="L353" t="str">
            <v>BILLARD CLUB SAUSSETOIS</v>
          </cell>
          <cell r="M353">
            <v>3</v>
          </cell>
          <cell r="N353">
            <v>2</v>
          </cell>
          <cell r="O353">
            <v>108</v>
          </cell>
          <cell r="P353">
            <v>70</v>
          </cell>
          <cell r="Q353">
            <v>1.54</v>
          </cell>
          <cell r="R353" t="str">
            <v>33.33</v>
          </cell>
          <cell r="S353" t="str">
            <v>R3</v>
          </cell>
          <cell r="T353">
            <v>13</v>
          </cell>
          <cell r="V353">
            <v>12</v>
          </cell>
        </row>
        <row r="354">
          <cell r="H354" t="str">
            <v>18GELAS Bernard</v>
          </cell>
          <cell r="I354">
            <v>18</v>
          </cell>
          <cell r="J354">
            <v>12</v>
          </cell>
          <cell r="K354" t="str">
            <v>GELAS Bernard</v>
          </cell>
          <cell r="L354" t="str">
            <v>BILLARD CLUB FARENC</v>
          </cell>
          <cell r="M354">
            <v>3</v>
          </cell>
          <cell r="N354">
            <v>0</v>
          </cell>
          <cell r="O354">
            <v>92</v>
          </cell>
          <cell r="P354">
            <v>84</v>
          </cell>
          <cell r="Q354">
            <v>1.0900000000000001</v>
          </cell>
          <cell r="R354" t="str">
            <v>0.00</v>
          </cell>
          <cell r="S354" t="str">
            <v>R4</v>
          </cell>
          <cell r="T354">
            <v>10</v>
          </cell>
          <cell r="V354">
            <v>12</v>
          </cell>
        </row>
        <row r="355">
          <cell r="H355" t="str">
            <v>19</v>
          </cell>
          <cell r="I355">
            <v>19</v>
          </cell>
          <cell r="J355" t="str">
            <v>T19-CAVALAIRE-REG (individuels)</v>
          </cell>
        </row>
        <row r="356">
          <cell r="H356" t="str">
            <v>19</v>
          </cell>
          <cell r="I356">
            <v>19</v>
          </cell>
          <cell r="J356" t="str">
            <v>Ligue rattachement : PROVENCE-ALPES-CÔTE DAZUR</v>
          </cell>
        </row>
        <row r="357">
          <cell r="H357" t="str">
            <v>19</v>
          </cell>
          <cell r="I357">
            <v>19</v>
          </cell>
          <cell r="J357" t="str">
            <v>Catégorie : DIV</v>
          </cell>
        </row>
        <row r="358">
          <cell r="H358" t="str">
            <v>19</v>
          </cell>
          <cell r="I358">
            <v>19</v>
          </cell>
          <cell r="J358" t="str">
            <v>Saison : 2018-2019</v>
          </cell>
        </row>
        <row r="359">
          <cell r="H359" t="str">
            <v>19</v>
          </cell>
          <cell r="I359">
            <v>19</v>
          </cell>
        </row>
        <row r="360">
          <cell r="H360" t="str">
            <v>19</v>
          </cell>
          <cell r="I360">
            <v>19</v>
          </cell>
          <cell r="J360" t="str">
            <v>bd ou mdj : 2m80 pc</v>
          </cell>
        </row>
        <row r="361">
          <cell r="H361" t="str">
            <v>19</v>
          </cell>
          <cell r="I361">
            <v>19</v>
          </cell>
          <cell r="J361" t="str">
            <v>Phases / Poules / matchs : 11 / 11 / 20</v>
          </cell>
        </row>
        <row r="362">
          <cell r="H362" t="str">
            <v>19</v>
          </cell>
          <cell r="I362">
            <v>19</v>
          </cell>
        </row>
        <row r="363">
          <cell r="H363" t="str">
            <v>19</v>
          </cell>
          <cell r="I363">
            <v>19</v>
          </cell>
          <cell r="J363" t="str">
            <v>Classement de la compétition</v>
          </cell>
        </row>
        <row r="364">
          <cell r="H364" t="str">
            <v>19Nom</v>
          </cell>
          <cell r="I364">
            <v>19</v>
          </cell>
          <cell r="J364" t="str">
            <v>Rang</v>
          </cell>
          <cell r="K364" t="str">
            <v>Nom</v>
          </cell>
          <cell r="L364" t="str">
            <v>Club</v>
          </cell>
          <cell r="M364" t="str">
            <v>matchs</v>
          </cell>
          <cell r="N364" t="str">
            <v>Pts</v>
          </cell>
          <cell r="O364" t="str">
            <v>Pts</v>
          </cell>
          <cell r="P364" t="str">
            <v>Rep</v>
          </cell>
          <cell r="Q364" t="str">
            <v>moy</v>
          </cell>
          <cell r="R364" t="str">
            <v>%</v>
          </cell>
          <cell r="S364">
            <v>321</v>
          </cell>
          <cell r="U364" t="str">
            <v>POULE</v>
          </cell>
          <cell r="V364">
            <v>12</v>
          </cell>
        </row>
        <row r="365">
          <cell r="H365" t="str">
            <v>19</v>
          </cell>
          <cell r="I365">
            <v>19</v>
          </cell>
          <cell r="N365" t="str">
            <v>match</v>
          </cell>
          <cell r="Q365" t="str">
            <v>(2m80 pc)</v>
          </cell>
          <cell r="R365" t="str">
            <v>vict</v>
          </cell>
          <cell r="U365" t="str">
            <v>POULE</v>
          </cell>
          <cell r="V365">
            <v>12</v>
          </cell>
        </row>
        <row r="366">
          <cell r="H366" t="str">
            <v>19BORDES Bernard</v>
          </cell>
          <cell r="I366">
            <v>19</v>
          </cell>
          <cell r="J366">
            <v>1</v>
          </cell>
          <cell r="K366" t="str">
            <v>BORDES Bernard</v>
          </cell>
          <cell r="L366" t="str">
            <v>B.C. DE MANDELIEU LA NAPOULE</v>
          </cell>
          <cell r="M366">
            <v>4</v>
          </cell>
          <cell r="N366">
            <v>8</v>
          </cell>
          <cell r="O366">
            <v>374</v>
          </cell>
          <cell r="P366">
            <v>94</v>
          </cell>
          <cell r="Q366">
            <v>3.97</v>
          </cell>
          <cell r="R366" t="str">
            <v>100.00</v>
          </cell>
          <cell r="S366" t="str">
            <v>R1</v>
          </cell>
          <cell r="T366">
            <v>44</v>
          </cell>
          <cell r="V366">
            <v>12</v>
          </cell>
        </row>
        <row r="367">
          <cell r="H367" t="str">
            <v>19GIFFARD Philippe</v>
          </cell>
          <cell r="I367">
            <v>19</v>
          </cell>
          <cell r="J367">
            <v>2</v>
          </cell>
          <cell r="K367" t="str">
            <v>GIFFARD Philippe</v>
          </cell>
          <cell r="L367" t="str">
            <v>BILLARD CLUB GARDEEN</v>
          </cell>
          <cell r="M367">
            <v>4</v>
          </cell>
          <cell r="N367">
            <v>6</v>
          </cell>
          <cell r="O367">
            <v>308</v>
          </cell>
          <cell r="P367">
            <v>94</v>
          </cell>
          <cell r="Q367">
            <v>3.27</v>
          </cell>
          <cell r="R367" t="str">
            <v>75.00</v>
          </cell>
          <cell r="S367" t="str">
            <v>R1</v>
          </cell>
          <cell r="T367">
            <v>41</v>
          </cell>
          <cell r="V367">
            <v>12</v>
          </cell>
        </row>
        <row r="368">
          <cell r="H368" t="str">
            <v>19FRANCO Gilbert</v>
          </cell>
          <cell r="I368">
            <v>19</v>
          </cell>
          <cell r="J368">
            <v>3</v>
          </cell>
          <cell r="K368" t="str">
            <v>FRANCO Gilbert</v>
          </cell>
          <cell r="L368" t="str">
            <v>BILLARD CLUB DE LA BAIE</v>
          </cell>
          <cell r="M368">
            <v>4</v>
          </cell>
          <cell r="N368">
            <v>6</v>
          </cell>
          <cell r="O368">
            <v>262</v>
          </cell>
          <cell r="P368">
            <v>93</v>
          </cell>
          <cell r="Q368">
            <v>2.81</v>
          </cell>
          <cell r="R368" t="str">
            <v>75.00</v>
          </cell>
          <cell r="S368" t="str">
            <v>R2</v>
          </cell>
          <cell r="T368">
            <v>38</v>
          </cell>
          <cell r="V368">
            <v>12</v>
          </cell>
        </row>
        <row r="369">
          <cell r="H369" t="str">
            <v>19DAVID Thierry</v>
          </cell>
          <cell r="I369">
            <v>19</v>
          </cell>
          <cell r="J369">
            <v>4</v>
          </cell>
          <cell r="K369" t="str">
            <v>DAVID Thierry</v>
          </cell>
          <cell r="L369" t="str">
            <v>BILLARD CLUB SISTERONNAIS</v>
          </cell>
          <cell r="M369">
            <v>4</v>
          </cell>
          <cell r="N369">
            <v>4</v>
          </cell>
          <cell r="O369">
            <v>184</v>
          </cell>
          <cell r="P369">
            <v>98</v>
          </cell>
          <cell r="Q369">
            <v>1.87</v>
          </cell>
          <cell r="R369" t="str">
            <v>50.00</v>
          </cell>
          <cell r="S369" t="str">
            <v>R2</v>
          </cell>
          <cell r="T369">
            <v>34</v>
          </cell>
          <cell r="V369">
            <v>12</v>
          </cell>
        </row>
        <row r="370">
          <cell r="H370" t="str">
            <v>19BOULANT Claude</v>
          </cell>
          <cell r="I370">
            <v>19</v>
          </cell>
          <cell r="J370">
            <v>5</v>
          </cell>
          <cell r="K370" t="str">
            <v>BOULANT Claude</v>
          </cell>
          <cell r="L370" t="str">
            <v>BILLARD CLUB DE LA BAIE</v>
          </cell>
          <cell r="M370">
            <v>3</v>
          </cell>
          <cell r="N370">
            <v>4</v>
          </cell>
          <cell r="O370">
            <v>210</v>
          </cell>
          <cell r="P370">
            <v>73</v>
          </cell>
          <cell r="Q370">
            <v>2.87</v>
          </cell>
          <cell r="R370" t="str">
            <v>66.66</v>
          </cell>
          <cell r="S370" t="str">
            <v>R2</v>
          </cell>
          <cell r="T370">
            <v>31</v>
          </cell>
          <cell r="V370">
            <v>12</v>
          </cell>
        </row>
        <row r="371">
          <cell r="H371" t="str">
            <v>19BRIAND Alain</v>
          </cell>
          <cell r="I371">
            <v>19</v>
          </cell>
          <cell r="J371">
            <v>6</v>
          </cell>
          <cell r="K371" t="str">
            <v>BRIAND Alain</v>
          </cell>
          <cell r="L371" t="str">
            <v>SPORT AMAT.DE BILLARD MARSEILLAIS</v>
          </cell>
          <cell r="M371">
            <v>3</v>
          </cell>
          <cell r="N371">
            <v>2</v>
          </cell>
          <cell r="O371">
            <v>141</v>
          </cell>
          <cell r="P371">
            <v>71</v>
          </cell>
          <cell r="Q371">
            <v>1.98</v>
          </cell>
          <cell r="R371" t="str">
            <v>33.33</v>
          </cell>
          <cell r="S371" t="str">
            <v>R1</v>
          </cell>
          <cell r="T371">
            <v>28</v>
          </cell>
          <cell r="V371">
            <v>12</v>
          </cell>
        </row>
        <row r="372">
          <cell r="H372" t="str">
            <v>19VUILLAUME Jean Claude</v>
          </cell>
          <cell r="I372">
            <v>19</v>
          </cell>
          <cell r="J372">
            <v>7</v>
          </cell>
          <cell r="K372" t="str">
            <v>VUILLAUME Jean Claude</v>
          </cell>
          <cell r="L372" t="str">
            <v>BILLARD CLUB DE NICE</v>
          </cell>
          <cell r="M372">
            <v>3</v>
          </cell>
          <cell r="N372">
            <v>4</v>
          </cell>
          <cell r="O372">
            <v>114</v>
          </cell>
          <cell r="P372">
            <v>89</v>
          </cell>
          <cell r="Q372">
            <v>1.28</v>
          </cell>
          <cell r="R372" t="str">
            <v>66.66</v>
          </cell>
          <cell r="S372" t="str">
            <v>R4</v>
          </cell>
          <cell r="T372">
            <v>25</v>
          </cell>
          <cell r="V372">
            <v>12</v>
          </cell>
        </row>
        <row r="373">
          <cell r="H373" t="str">
            <v>19AMOUROUX Luc</v>
          </cell>
          <cell r="I373">
            <v>19</v>
          </cell>
          <cell r="J373">
            <v>8</v>
          </cell>
          <cell r="K373" t="str">
            <v>AMOUROUX Luc</v>
          </cell>
          <cell r="L373" t="str">
            <v>BILLARD CLUB GARDEEN</v>
          </cell>
          <cell r="M373">
            <v>3</v>
          </cell>
          <cell r="N373">
            <v>2</v>
          </cell>
          <cell r="O373">
            <v>102</v>
          </cell>
          <cell r="P373">
            <v>90</v>
          </cell>
          <cell r="Q373">
            <v>1.1299999999999999</v>
          </cell>
          <cell r="R373" t="str">
            <v>33.33</v>
          </cell>
          <cell r="S373" t="str">
            <v>R4</v>
          </cell>
          <cell r="T373">
            <v>22</v>
          </cell>
          <cell r="V373">
            <v>12</v>
          </cell>
        </row>
        <row r="374">
          <cell r="H374" t="str">
            <v>19MOUSSIER Patrick</v>
          </cell>
          <cell r="I374">
            <v>19</v>
          </cell>
          <cell r="J374">
            <v>9</v>
          </cell>
          <cell r="K374" t="str">
            <v>MOUSSIER Patrick</v>
          </cell>
          <cell r="L374" t="str">
            <v>BILLARD CLUB DE NICE</v>
          </cell>
          <cell r="M374">
            <v>3</v>
          </cell>
          <cell r="N374">
            <v>2</v>
          </cell>
          <cell r="O374">
            <v>104</v>
          </cell>
          <cell r="P374">
            <v>92</v>
          </cell>
          <cell r="Q374">
            <v>1.1299999999999999</v>
          </cell>
          <cell r="R374" t="str">
            <v>33.33</v>
          </cell>
          <cell r="S374" t="str">
            <v>R3</v>
          </cell>
          <cell r="T374">
            <v>19</v>
          </cell>
          <cell r="V374">
            <v>12</v>
          </cell>
        </row>
        <row r="375">
          <cell r="H375" t="str">
            <v>19COSTAZ Alain</v>
          </cell>
          <cell r="I375">
            <v>19</v>
          </cell>
          <cell r="J375">
            <v>10</v>
          </cell>
          <cell r="K375" t="str">
            <v>COSTAZ Alain</v>
          </cell>
          <cell r="L375" t="str">
            <v>BILLARD CLUB DE LA BAIE</v>
          </cell>
          <cell r="M375">
            <v>3</v>
          </cell>
          <cell r="N375">
            <v>0</v>
          </cell>
          <cell r="O375">
            <v>90</v>
          </cell>
          <cell r="P375">
            <v>83</v>
          </cell>
          <cell r="Q375">
            <v>1.08</v>
          </cell>
          <cell r="R375" t="str">
            <v>0.00</v>
          </cell>
          <cell r="S375" t="str">
            <v>R4</v>
          </cell>
          <cell r="T375">
            <v>16</v>
          </cell>
          <cell r="V375">
            <v>12</v>
          </cell>
        </row>
        <row r="376">
          <cell r="H376" t="str">
            <v>19DUFLOT Alain</v>
          </cell>
          <cell r="I376">
            <v>19</v>
          </cell>
          <cell r="J376">
            <v>11</v>
          </cell>
          <cell r="K376" t="str">
            <v>DUFLOT Alain</v>
          </cell>
          <cell r="L376" t="str">
            <v>BILLARD CLUB GARDEEN</v>
          </cell>
          <cell r="M376">
            <v>3</v>
          </cell>
          <cell r="N376">
            <v>2</v>
          </cell>
          <cell r="O376">
            <v>93</v>
          </cell>
          <cell r="P376">
            <v>96</v>
          </cell>
          <cell r="Q376">
            <v>0.96</v>
          </cell>
          <cell r="R376" t="str">
            <v>33.33</v>
          </cell>
          <cell r="S376" t="str">
            <v>R4</v>
          </cell>
          <cell r="T376">
            <v>13</v>
          </cell>
          <cell r="V376">
            <v>12</v>
          </cell>
        </row>
        <row r="377">
          <cell r="H377" t="str">
            <v>19BENIER Patrick</v>
          </cell>
          <cell r="I377">
            <v>19</v>
          </cell>
          <cell r="J377">
            <v>12</v>
          </cell>
          <cell r="K377" t="str">
            <v>BENIER Patrick</v>
          </cell>
          <cell r="L377" t="str">
            <v>BILLARD CLUB GARDEEN</v>
          </cell>
          <cell r="M377">
            <v>3</v>
          </cell>
          <cell r="N377">
            <v>0</v>
          </cell>
          <cell r="O377">
            <v>70</v>
          </cell>
          <cell r="P377">
            <v>81</v>
          </cell>
          <cell r="Q377">
            <v>0.86</v>
          </cell>
          <cell r="R377" t="str">
            <v>0.00</v>
          </cell>
          <cell r="S377" t="str">
            <v>R4</v>
          </cell>
          <cell r="T377">
            <v>10</v>
          </cell>
          <cell r="V377">
            <v>12</v>
          </cell>
        </row>
        <row r="378">
          <cell r="H378" t="str">
            <v>16</v>
          </cell>
          <cell r="I378">
            <v>16</v>
          </cell>
          <cell r="J378" t="str">
            <v>T16-VINON-NAT/REG (individuels)</v>
          </cell>
        </row>
        <row r="379">
          <cell r="H379" t="str">
            <v>16</v>
          </cell>
          <cell r="I379">
            <v>16</v>
          </cell>
          <cell r="J379" t="str">
            <v>Ligue rattachement : PROVENCE-ALPES-CÔTE DAZUR</v>
          </cell>
        </row>
        <row r="380">
          <cell r="H380" t="str">
            <v>16</v>
          </cell>
          <cell r="I380">
            <v>16</v>
          </cell>
          <cell r="J380" t="str">
            <v>Catégorie : DIV</v>
          </cell>
        </row>
        <row r="381">
          <cell r="H381" t="str">
            <v>16</v>
          </cell>
          <cell r="I381">
            <v>16</v>
          </cell>
          <cell r="J381" t="str">
            <v>Saison : 2018-2019</v>
          </cell>
        </row>
        <row r="382">
          <cell r="H382" t="str">
            <v>16</v>
          </cell>
          <cell r="I382">
            <v>16</v>
          </cell>
        </row>
        <row r="383">
          <cell r="H383" t="str">
            <v>16</v>
          </cell>
          <cell r="I383">
            <v>16</v>
          </cell>
          <cell r="J383" t="str">
            <v>bd ou mdj : 2m80 gc, 2m80 pc, 3m10 gc, 3m10 pc</v>
          </cell>
        </row>
        <row r="384">
          <cell r="H384" t="str">
            <v>16</v>
          </cell>
          <cell r="I384">
            <v>16</v>
          </cell>
          <cell r="J384" t="str">
            <v>Phases / Poules / matchs : 9 / 9 / 28</v>
          </cell>
        </row>
        <row r="385">
          <cell r="H385" t="str">
            <v>16</v>
          </cell>
          <cell r="I385">
            <v>16</v>
          </cell>
        </row>
        <row r="386">
          <cell r="H386" t="str">
            <v>16</v>
          </cell>
          <cell r="I386">
            <v>16</v>
          </cell>
          <cell r="J386" t="str">
            <v>Classement de la compétition</v>
          </cell>
        </row>
        <row r="387">
          <cell r="H387" t="str">
            <v>16Nom</v>
          </cell>
          <cell r="I387">
            <v>16</v>
          </cell>
          <cell r="J387" t="str">
            <v>Rang</v>
          </cell>
          <cell r="K387" t="str">
            <v>Nom</v>
          </cell>
          <cell r="L387" t="str">
            <v>Club</v>
          </cell>
          <cell r="M387" t="str">
            <v>matchs</v>
          </cell>
          <cell r="N387" t="str">
            <v>Pts</v>
          </cell>
          <cell r="O387" t="str">
            <v>Pts</v>
          </cell>
          <cell r="P387" t="str">
            <v>Rep</v>
          </cell>
          <cell r="Q387" t="str">
            <v>moy</v>
          </cell>
          <cell r="R387" t="str">
            <v>%</v>
          </cell>
          <cell r="S387">
            <v>457</v>
          </cell>
          <cell r="U387" t="str">
            <v>DB KO</v>
          </cell>
          <cell r="V387">
            <v>16</v>
          </cell>
        </row>
        <row r="388">
          <cell r="H388" t="str">
            <v>16</v>
          </cell>
          <cell r="I388">
            <v>16</v>
          </cell>
          <cell r="N388" t="str">
            <v>match</v>
          </cell>
          <cell r="Q388" t="str">
            <v>(3m10 gc)</v>
          </cell>
          <cell r="R388" t="str">
            <v>vict</v>
          </cell>
          <cell r="U388" t="str">
            <v>DB KO</v>
          </cell>
          <cell r="V388">
            <v>16</v>
          </cell>
        </row>
        <row r="389">
          <cell r="H389" t="str">
            <v>16ZOPPI Cédric</v>
          </cell>
          <cell r="I389">
            <v>16</v>
          </cell>
          <cell r="J389">
            <v>1</v>
          </cell>
          <cell r="K389" t="str">
            <v>ZOPPI Cédric</v>
          </cell>
          <cell r="L389" t="str">
            <v>BILLARD CLUB VINONNAIS</v>
          </cell>
          <cell r="M389">
            <v>4</v>
          </cell>
          <cell r="N389">
            <v>8</v>
          </cell>
          <cell r="O389">
            <v>800</v>
          </cell>
          <cell r="P389">
            <v>21</v>
          </cell>
          <cell r="Q389">
            <v>38.090000000000003</v>
          </cell>
          <cell r="R389" t="str">
            <v>100.00</v>
          </cell>
          <cell r="S389" t="str">
            <v>Master</v>
          </cell>
          <cell r="T389">
            <v>54</v>
          </cell>
          <cell r="V389">
            <v>16</v>
          </cell>
        </row>
        <row r="390">
          <cell r="H390" t="str">
            <v>16VIVALDI André</v>
          </cell>
          <cell r="I390">
            <v>16</v>
          </cell>
          <cell r="J390">
            <v>2</v>
          </cell>
          <cell r="K390" t="str">
            <v>VIVALDI André</v>
          </cell>
          <cell r="L390" t="str">
            <v>BILLARD CLUB VINONNAIS</v>
          </cell>
          <cell r="M390">
            <v>4</v>
          </cell>
          <cell r="N390">
            <v>6</v>
          </cell>
          <cell r="O390">
            <v>331</v>
          </cell>
          <cell r="P390">
            <v>34</v>
          </cell>
          <cell r="Q390">
            <v>9.24</v>
          </cell>
          <cell r="R390" t="str">
            <v>75.00</v>
          </cell>
          <cell r="S390" t="str">
            <v>N1</v>
          </cell>
          <cell r="T390">
            <v>50</v>
          </cell>
          <cell r="V390">
            <v>16</v>
          </cell>
        </row>
        <row r="391">
          <cell r="H391" t="str">
            <v>16FERNANDEZ Marc</v>
          </cell>
          <cell r="I391">
            <v>16</v>
          </cell>
          <cell r="J391">
            <v>3</v>
          </cell>
          <cell r="K391" t="str">
            <v>FERNANDEZ Marc</v>
          </cell>
          <cell r="L391" t="str">
            <v>BILLARD CLUB BERROIS</v>
          </cell>
          <cell r="M391">
            <v>5</v>
          </cell>
          <cell r="N391">
            <v>8</v>
          </cell>
          <cell r="O391">
            <v>486</v>
          </cell>
          <cell r="P391">
            <v>58</v>
          </cell>
          <cell r="Q391">
            <v>7.23</v>
          </cell>
          <cell r="R391" t="str">
            <v>80.00</v>
          </cell>
          <cell r="S391" t="str">
            <v>N3</v>
          </cell>
          <cell r="T391">
            <v>47</v>
          </cell>
          <cell r="V391">
            <v>16</v>
          </cell>
        </row>
        <row r="392">
          <cell r="H392" t="str">
            <v>16FERAUD Gérard</v>
          </cell>
          <cell r="I392">
            <v>16</v>
          </cell>
          <cell r="J392">
            <v>4</v>
          </cell>
          <cell r="K392" t="str">
            <v>FERAUD Gérard</v>
          </cell>
          <cell r="L392" t="str">
            <v>ACADEMIE DE BILLARD DE BOLLENE</v>
          </cell>
          <cell r="M392">
            <v>5</v>
          </cell>
          <cell r="N392">
            <v>6</v>
          </cell>
          <cell r="O392">
            <v>466</v>
          </cell>
          <cell r="P392">
            <v>62</v>
          </cell>
          <cell r="Q392">
            <v>6.67</v>
          </cell>
          <cell r="R392" t="str">
            <v>60.00</v>
          </cell>
          <cell r="S392" t="str">
            <v>N3</v>
          </cell>
          <cell r="T392">
            <v>43</v>
          </cell>
          <cell r="V392">
            <v>16</v>
          </cell>
        </row>
        <row r="393">
          <cell r="H393" t="str">
            <v>16SOLTANI Omar</v>
          </cell>
          <cell r="I393">
            <v>16</v>
          </cell>
          <cell r="J393">
            <v>5</v>
          </cell>
          <cell r="K393" t="str">
            <v>SOLTANI Omar</v>
          </cell>
          <cell r="L393" t="str">
            <v>BILLARD CLUB VINONNAIS</v>
          </cell>
          <cell r="M393">
            <v>5</v>
          </cell>
          <cell r="N393">
            <v>6</v>
          </cell>
          <cell r="O393">
            <v>345</v>
          </cell>
          <cell r="P393">
            <v>84</v>
          </cell>
          <cell r="Q393">
            <v>3.6</v>
          </cell>
          <cell r="R393" t="str">
            <v>60.00</v>
          </cell>
          <cell r="S393" t="str">
            <v>R1</v>
          </cell>
          <cell r="T393">
            <v>40</v>
          </cell>
          <cell r="V393">
            <v>16</v>
          </cell>
        </row>
        <row r="394">
          <cell r="H394" t="str">
            <v>16GERARD Pascal</v>
          </cell>
          <cell r="I394">
            <v>16</v>
          </cell>
          <cell r="J394">
            <v>6</v>
          </cell>
          <cell r="K394" t="str">
            <v>GERARD Pascal</v>
          </cell>
          <cell r="L394" t="str">
            <v>BILLARD CLUB DE NICE</v>
          </cell>
          <cell r="M394">
            <v>3</v>
          </cell>
          <cell r="N394">
            <v>2</v>
          </cell>
          <cell r="O394">
            <v>149</v>
          </cell>
          <cell r="P394">
            <v>30</v>
          </cell>
          <cell r="Q394">
            <v>4.96</v>
          </cell>
          <cell r="R394" t="str">
            <v>33.33</v>
          </cell>
          <cell r="S394" t="str">
            <v>N1</v>
          </cell>
          <cell r="T394">
            <v>37</v>
          </cell>
          <cell r="V394">
            <v>16</v>
          </cell>
        </row>
        <row r="395">
          <cell r="H395" t="str">
            <v>16ANTONIN Alain</v>
          </cell>
          <cell r="I395">
            <v>16</v>
          </cell>
          <cell r="J395">
            <v>7</v>
          </cell>
          <cell r="K395" t="str">
            <v>ANTONIN Alain</v>
          </cell>
          <cell r="L395" t="str">
            <v>BILLARD CLUB CAVAILLONNAIS</v>
          </cell>
          <cell r="M395">
            <v>4</v>
          </cell>
          <cell r="N395">
            <v>4</v>
          </cell>
          <cell r="O395">
            <v>259</v>
          </cell>
          <cell r="P395">
            <v>49</v>
          </cell>
          <cell r="Q395">
            <v>4.24</v>
          </cell>
          <cell r="R395" t="str">
            <v>50.00</v>
          </cell>
          <cell r="S395" t="str">
            <v>N3</v>
          </cell>
          <cell r="T395">
            <v>33</v>
          </cell>
          <cell r="V395">
            <v>16</v>
          </cell>
        </row>
        <row r="396">
          <cell r="H396" t="str">
            <v>16ZOPPI Aimé</v>
          </cell>
          <cell r="I396">
            <v>16</v>
          </cell>
          <cell r="J396">
            <v>8</v>
          </cell>
          <cell r="K396" t="str">
            <v>ZOPPI Aimé</v>
          </cell>
          <cell r="L396" t="str">
            <v>BILLARD CLUB VINONNAIS</v>
          </cell>
          <cell r="M396">
            <v>5</v>
          </cell>
          <cell r="N396">
            <v>6</v>
          </cell>
          <cell r="O396">
            <v>319</v>
          </cell>
          <cell r="P396">
            <v>91</v>
          </cell>
          <cell r="Q396">
            <v>3.02</v>
          </cell>
          <cell r="R396" t="str">
            <v>60.00</v>
          </cell>
          <cell r="S396" t="str">
            <v>R1</v>
          </cell>
          <cell r="T396">
            <v>30</v>
          </cell>
          <cell r="V396">
            <v>16</v>
          </cell>
        </row>
        <row r="397">
          <cell r="H397" t="str">
            <v>16BARDET Jean-Pierre</v>
          </cell>
          <cell r="I397">
            <v>16</v>
          </cell>
          <cell r="J397">
            <v>9</v>
          </cell>
          <cell r="K397" t="str">
            <v>BARDET Jean-Pierre</v>
          </cell>
          <cell r="L397" t="str">
            <v>BILLARD CLUB GARDEEN</v>
          </cell>
          <cell r="M397">
            <v>3</v>
          </cell>
          <cell r="N397">
            <v>2</v>
          </cell>
          <cell r="O397">
            <v>238</v>
          </cell>
          <cell r="P397">
            <v>53</v>
          </cell>
          <cell r="Q397">
            <v>3.84</v>
          </cell>
          <cell r="R397" t="str">
            <v>33.33</v>
          </cell>
          <cell r="S397" t="str">
            <v>R1</v>
          </cell>
          <cell r="T397">
            <v>27</v>
          </cell>
          <cell r="V397">
            <v>16</v>
          </cell>
        </row>
        <row r="398">
          <cell r="H398" t="str">
            <v>16BALLIGAND Serge</v>
          </cell>
          <cell r="I398">
            <v>16</v>
          </cell>
          <cell r="J398">
            <v>10</v>
          </cell>
          <cell r="K398" t="str">
            <v>BALLIGAND Serge</v>
          </cell>
          <cell r="L398" t="str">
            <v>CAR BILLARD ROQUEBRUNE</v>
          </cell>
          <cell r="M398">
            <v>3</v>
          </cell>
          <cell r="N398">
            <v>2</v>
          </cell>
          <cell r="O398">
            <v>148</v>
          </cell>
          <cell r="P398">
            <v>48</v>
          </cell>
          <cell r="Q398">
            <v>2.83</v>
          </cell>
          <cell r="R398" t="str">
            <v>33.33</v>
          </cell>
          <cell r="S398" t="str">
            <v>N3</v>
          </cell>
          <cell r="T398">
            <v>23</v>
          </cell>
          <cell r="V398">
            <v>16</v>
          </cell>
        </row>
        <row r="399">
          <cell r="H399" t="str">
            <v>16FERHAT Achour</v>
          </cell>
          <cell r="I399">
            <v>16</v>
          </cell>
          <cell r="J399">
            <v>11</v>
          </cell>
          <cell r="K399" t="str">
            <v>FERHAT Achour</v>
          </cell>
          <cell r="L399" t="str">
            <v>BILLARD CLUB VINONNAIS</v>
          </cell>
          <cell r="M399">
            <v>2</v>
          </cell>
          <cell r="N399">
            <v>0</v>
          </cell>
          <cell r="O399">
            <v>69</v>
          </cell>
          <cell r="P399">
            <v>20</v>
          </cell>
          <cell r="Q399">
            <v>3.05</v>
          </cell>
          <cell r="R399" t="str">
            <v>0.00</v>
          </cell>
          <cell r="S399" t="str">
            <v>N1</v>
          </cell>
          <cell r="T399">
            <v>20</v>
          </cell>
          <cell r="V399">
            <v>16</v>
          </cell>
        </row>
        <row r="400">
          <cell r="H400" t="str">
            <v>16ANNESTAY Jacques</v>
          </cell>
          <cell r="I400">
            <v>16</v>
          </cell>
          <cell r="J400">
            <v>12</v>
          </cell>
          <cell r="K400" t="str">
            <v>ANNESTAY Jacques</v>
          </cell>
          <cell r="L400" t="str">
            <v>BILLARD CLUB SISTERONNAIS</v>
          </cell>
          <cell r="M400">
            <v>3</v>
          </cell>
          <cell r="N400">
            <v>2</v>
          </cell>
          <cell r="O400">
            <v>147</v>
          </cell>
          <cell r="P400">
            <v>74</v>
          </cell>
          <cell r="Q400">
            <v>1.64</v>
          </cell>
          <cell r="R400" t="str">
            <v>33.33</v>
          </cell>
          <cell r="S400" t="str">
            <v>R2</v>
          </cell>
          <cell r="T400">
            <v>17</v>
          </cell>
          <cell r="V400">
            <v>16</v>
          </cell>
        </row>
        <row r="401">
          <cell r="H401" t="str">
            <v>16BERNAT Jean Pierre</v>
          </cell>
          <cell r="I401">
            <v>16</v>
          </cell>
          <cell r="J401">
            <v>13</v>
          </cell>
          <cell r="K401" t="str">
            <v>BERNAT Jean Pierre</v>
          </cell>
          <cell r="L401" t="str">
            <v>BILLARD CLUB GARDEEN</v>
          </cell>
          <cell r="M401">
            <v>2</v>
          </cell>
          <cell r="N401">
            <v>0</v>
          </cell>
          <cell r="O401">
            <v>68</v>
          </cell>
          <cell r="P401">
            <v>40</v>
          </cell>
          <cell r="Q401">
            <v>1.48</v>
          </cell>
          <cell r="R401" t="str">
            <v>0.00</v>
          </cell>
          <cell r="S401" t="str">
            <v>R3</v>
          </cell>
          <cell r="T401">
            <v>13</v>
          </cell>
          <cell r="V401">
            <v>16</v>
          </cell>
        </row>
        <row r="402">
          <cell r="H402" t="str">
            <v>16DE LOOSE Félix</v>
          </cell>
          <cell r="I402">
            <v>16</v>
          </cell>
          <cell r="J402">
            <v>14</v>
          </cell>
          <cell r="K402" t="str">
            <v>DE LOOSE Félix</v>
          </cell>
          <cell r="L402" t="str">
            <v>BILLARD CLUB VINONNAIS</v>
          </cell>
          <cell r="M402">
            <v>3</v>
          </cell>
          <cell r="N402">
            <v>2</v>
          </cell>
          <cell r="O402">
            <v>93</v>
          </cell>
          <cell r="P402">
            <v>60</v>
          </cell>
          <cell r="Q402">
            <v>1.33</v>
          </cell>
          <cell r="R402" t="str">
            <v>33.33</v>
          </cell>
          <cell r="S402">
            <v>0</v>
          </cell>
          <cell r="T402">
            <v>10</v>
          </cell>
          <cell r="V402">
            <v>16</v>
          </cell>
        </row>
        <row r="403">
          <cell r="H403" t="str">
            <v>16DESPLANQUE Francis</v>
          </cell>
          <cell r="I403">
            <v>16</v>
          </cell>
          <cell r="J403">
            <v>15</v>
          </cell>
          <cell r="K403" t="str">
            <v>DESPLANQUE Francis</v>
          </cell>
          <cell r="L403" t="str">
            <v>BILLARD CLUB GARDEEN</v>
          </cell>
          <cell r="M403">
            <v>3</v>
          </cell>
          <cell r="N403">
            <v>2</v>
          </cell>
          <cell r="O403">
            <v>180</v>
          </cell>
          <cell r="P403">
            <v>65</v>
          </cell>
          <cell r="Q403">
            <v>2.21</v>
          </cell>
          <cell r="R403" t="str">
            <v>33.33</v>
          </cell>
          <cell r="S403" t="str">
            <v>R2</v>
          </cell>
          <cell r="T403">
            <v>8</v>
          </cell>
          <cell r="V403">
            <v>16</v>
          </cell>
        </row>
        <row r="404">
          <cell r="H404" t="str">
            <v>16SICARD Georges</v>
          </cell>
          <cell r="I404">
            <v>16</v>
          </cell>
          <cell r="J404">
            <v>16</v>
          </cell>
          <cell r="K404" t="str">
            <v>SICARD Georges</v>
          </cell>
          <cell r="L404" t="str">
            <v>BILLARD CLUB SISTERONNAIS</v>
          </cell>
          <cell r="M404">
            <v>2</v>
          </cell>
          <cell r="N404">
            <v>0</v>
          </cell>
          <cell r="O404">
            <v>45</v>
          </cell>
          <cell r="P404">
            <v>49</v>
          </cell>
          <cell r="Q404">
            <v>0.73</v>
          </cell>
          <cell r="R404" t="str">
            <v>0.00</v>
          </cell>
          <cell r="S404">
            <v>0</v>
          </cell>
          <cell r="T404">
            <v>5</v>
          </cell>
          <cell r="V404">
            <v>16</v>
          </cell>
        </row>
        <row r="405">
          <cell r="H405" t="str">
            <v>17</v>
          </cell>
          <cell r="I405">
            <v>17</v>
          </cell>
          <cell r="J405" t="str">
            <v>ANNULE</v>
          </cell>
        </row>
        <row r="406">
          <cell r="H406" t="str">
            <v>20</v>
          </cell>
          <cell r="I406">
            <v>20</v>
          </cell>
          <cell r="J406" t="str">
            <v>T20-SAUSSET-REG (individuels)</v>
          </cell>
        </row>
        <row r="407">
          <cell r="H407" t="str">
            <v>20</v>
          </cell>
          <cell r="I407">
            <v>20</v>
          </cell>
          <cell r="J407" t="str">
            <v>Ligue rattachement : PROVENCE-ALPES-CÔTE DAZUR</v>
          </cell>
        </row>
        <row r="408">
          <cell r="H408" t="str">
            <v>20</v>
          </cell>
          <cell r="I408">
            <v>20</v>
          </cell>
          <cell r="J408" t="str">
            <v>Catégorie : DIV</v>
          </cell>
        </row>
        <row r="409">
          <cell r="H409" t="str">
            <v>20</v>
          </cell>
          <cell r="I409">
            <v>20</v>
          </cell>
          <cell r="J409" t="str">
            <v>Saison : 2018-2019</v>
          </cell>
        </row>
        <row r="410">
          <cell r="H410" t="str">
            <v>20</v>
          </cell>
          <cell r="I410">
            <v>20</v>
          </cell>
        </row>
        <row r="411">
          <cell r="H411" t="str">
            <v>20</v>
          </cell>
          <cell r="I411">
            <v>20</v>
          </cell>
          <cell r="J411" t="str">
            <v>bd ou mdj : 2m80 pc</v>
          </cell>
        </row>
        <row r="412">
          <cell r="H412" t="str">
            <v>20</v>
          </cell>
          <cell r="I412">
            <v>20</v>
          </cell>
          <cell r="J412" t="str">
            <v>Phases / Poules / matchs : 11 / 11 / 20</v>
          </cell>
        </row>
        <row r="413">
          <cell r="H413" t="str">
            <v>20</v>
          </cell>
          <cell r="I413">
            <v>20</v>
          </cell>
        </row>
        <row r="414">
          <cell r="H414" t="str">
            <v>20</v>
          </cell>
          <cell r="I414">
            <v>20</v>
          </cell>
          <cell r="J414" t="str">
            <v>Classement de la compétition</v>
          </cell>
        </row>
        <row r="415">
          <cell r="H415" t="str">
            <v>20Nom</v>
          </cell>
          <cell r="I415">
            <v>20</v>
          </cell>
          <cell r="J415" t="str">
            <v>Rang</v>
          </cell>
          <cell r="K415" t="str">
            <v>Nom</v>
          </cell>
          <cell r="L415" t="str">
            <v>Club</v>
          </cell>
          <cell r="M415" t="str">
            <v>matchs</v>
          </cell>
          <cell r="N415" t="str">
            <v>Pts</v>
          </cell>
          <cell r="O415" t="str">
            <v>Pts</v>
          </cell>
          <cell r="P415" t="str">
            <v>Rep</v>
          </cell>
          <cell r="Q415" t="str">
            <v>moy</v>
          </cell>
          <cell r="R415" t="str">
            <v>%</v>
          </cell>
          <cell r="S415">
            <v>321</v>
          </cell>
          <cell r="U415" t="str">
            <v>POULE</v>
          </cell>
          <cell r="V415">
            <v>12</v>
          </cell>
        </row>
        <row r="416">
          <cell r="H416" t="str">
            <v>20</v>
          </cell>
          <cell r="I416">
            <v>20</v>
          </cell>
          <cell r="N416" t="str">
            <v>match</v>
          </cell>
          <cell r="Q416" t="str">
            <v>(2m80 pc)</v>
          </cell>
          <cell r="R416" t="str">
            <v>vict</v>
          </cell>
          <cell r="U416" t="str">
            <v>POULE</v>
          </cell>
          <cell r="V416">
            <v>12</v>
          </cell>
        </row>
        <row r="417">
          <cell r="H417" t="str">
            <v>20PIELIN Pascal</v>
          </cell>
          <cell r="I417">
            <v>20</v>
          </cell>
          <cell r="J417">
            <v>1</v>
          </cell>
          <cell r="K417" t="str">
            <v>PIELIN Pascal</v>
          </cell>
          <cell r="L417" t="str">
            <v>SALON BILLARD CLUB</v>
          </cell>
          <cell r="M417">
            <v>4</v>
          </cell>
          <cell r="N417">
            <v>8</v>
          </cell>
          <cell r="O417">
            <v>395</v>
          </cell>
          <cell r="P417">
            <v>74</v>
          </cell>
          <cell r="Q417">
            <v>5.33</v>
          </cell>
          <cell r="R417" t="str">
            <v>100.00</v>
          </cell>
          <cell r="S417" t="str">
            <v>R1</v>
          </cell>
          <cell r="T417">
            <v>44</v>
          </cell>
          <cell r="V417">
            <v>12</v>
          </cell>
        </row>
        <row r="418">
          <cell r="H418" t="str">
            <v>20VIOU Gerard</v>
          </cell>
          <cell r="I418">
            <v>20</v>
          </cell>
          <cell r="J418">
            <v>2</v>
          </cell>
          <cell r="K418" t="str">
            <v>VIOU Gerard</v>
          </cell>
          <cell r="L418" t="str">
            <v>BILLARD CLUB FARENC</v>
          </cell>
          <cell r="M418">
            <v>4</v>
          </cell>
          <cell r="N418">
            <v>6</v>
          </cell>
          <cell r="O418">
            <v>304</v>
          </cell>
          <cell r="P418">
            <v>97</v>
          </cell>
          <cell r="Q418">
            <v>3.13</v>
          </cell>
          <cell r="R418" t="str">
            <v>75.00</v>
          </cell>
          <cell r="S418" t="str">
            <v>R2</v>
          </cell>
          <cell r="T418">
            <v>41</v>
          </cell>
          <cell r="V418">
            <v>12</v>
          </cell>
        </row>
        <row r="419">
          <cell r="H419" t="str">
            <v>20MELLET pierre</v>
          </cell>
          <cell r="I419">
            <v>20</v>
          </cell>
          <cell r="J419">
            <v>3</v>
          </cell>
          <cell r="K419" t="str">
            <v>MELLET pierre</v>
          </cell>
          <cell r="L419" t="str">
            <v>ACADEMIE DE BILLARD DE BOLLENE</v>
          </cell>
          <cell r="M419">
            <v>4</v>
          </cell>
          <cell r="N419">
            <v>6</v>
          </cell>
          <cell r="O419">
            <v>223</v>
          </cell>
          <cell r="P419">
            <v>91</v>
          </cell>
          <cell r="Q419">
            <v>2.4500000000000002</v>
          </cell>
          <cell r="R419" t="str">
            <v>75.00</v>
          </cell>
          <cell r="S419" t="str">
            <v>R2</v>
          </cell>
          <cell r="T419">
            <v>38</v>
          </cell>
          <cell r="V419">
            <v>12</v>
          </cell>
        </row>
        <row r="420">
          <cell r="H420" t="str">
            <v>20GIANNATTASIO Lucien</v>
          </cell>
          <cell r="I420">
            <v>20</v>
          </cell>
          <cell r="J420">
            <v>4</v>
          </cell>
          <cell r="K420" t="str">
            <v>GIANNATTASIO Lucien</v>
          </cell>
          <cell r="L420" t="str">
            <v>CLUB BILLARD ISTREEN</v>
          </cell>
          <cell r="M420">
            <v>4</v>
          </cell>
          <cell r="N420">
            <v>4</v>
          </cell>
          <cell r="O420">
            <v>152</v>
          </cell>
          <cell r="P420">
            <v>80</v>
          </cell>
          <cell r="Q420">
            <v>1.9</v>
          </cell>
          <cell r="R420" t="str">
            <v>50.00</v>
          </cell>
          <cell r="S420" t="str">
            <v>R2</v>
          </cell>
          <cell r="T420">
            <v>34</v>
          </cell>
          <cell r="V420">
            <v>12</v>
          </cell>
        </row>
        <row r="421">
          <cell r="H421" t="str">
            <v>20CAO Huu Tuoi</v>
          </cell>
          <cell r="I421">
            <v>20</v>
          </cell>
          <cell r="J421">
            <v>5</v>
          </cell>
          <cell r="K421" t="str">
            <v>CAO Huu Tuoi</v>
          </cell>
          <cell r="L421" t="str">
            <v>CLUB BILLARD ISTREEN</v>
          </cell>
          <cell r="M421">
            <v>3</v>
          </cell>
          <cell r="N421">
            <v>4</v>
          </cell>
          <cell r="O421">
            <v>250</v>
          </cell>
          <cell r="P421">
            <v>56</v>
          </cell>
          <cell r="Q421">
            <v>4.46</v>
          </cell>
          <cell r="R421" t="str">
            <v>66.66</v>
          </cell>
          <cell r="S421">
            <v>0</v>
          </cell>
          <cell r="T421">
            <v>31</v>
          </cell>
          <cell r="V421">
            <v>12</v>
          </cell>
        </row>
        <row r="422">
          <cell r="H422" t="str">
            <v>20LIEGEOIS Dominique</v>
          </cell>
          <cell r="I422">
            <v>20</v>
          </cell>
          <cell r="J422">
            <v>6</v>
          </cell>
          <cell r="K422" t="str">
            <v>LIEGEOIS Dominique</v>
          </cell>
          <cell r="L422" t="str">
            <v>ACADEMIE DE BILLARD DE BOLLENE</v>
          </cell>
          <cell r="M422">
            <v>3</v>
          </cell>
          <cell r="N422">
            <v>2</v>
          </cell>
          <cell r="O422">
            <v>173</v>
          </cell>
          <cell r="P422">
            <v>63</v>
          </cell>
          <cell r="Q422">
            <v>2.74</v>
          </cell>
          <cell r="R422" t="str">
            <v>33.33</v>
          </cell>
          <cell r="S422" t="str">
            <v>R1</v>
          </cell>
          <cell r="T422">
            <v>28</v>
          </cell>
          <cell r="V422">
            <v>12</v>
          </cell>
        </row>
        <row r="423">
          <cell r="H423" t="str">
            <v>20PELLAT Francis</v>
          </cell>
          <cell r="I423">
            <v>20</v>
          </cell>
          <cell r="J423">
            <v>7</v>
          </cell>
          <cell r="K423" t="str">
            <v>PELLAT Francis</v>
          </cell>
          <cell r="L423" t="str">
            <v>BILLARD CLUB SISTERONNAIS</v>
          </cell>
          <cell r="M423">
            <v>3</v>
          </cell>
          <cell r="N423">
            <v>4</v>
          </cell>
          <cell r="O423">
            <v>161</v>
          </cell>
          <cell r="P423">
            <v>70</v>
          </cell>
          <cell r="Q423">
            <v>2.2999999999999998</v>
          </cell>
          <cell r="R423" t="str">
            <v>66.66</v>
          </cell>
          <cell r="S423" t="str">
            <v>R2</v>
          </cell>
          <cell r="T423">
            <v>25</v>
          </cell>
          <cell r="V423">
            <v>12</v>
          </cell>
        </row>
        <row r="424">
          <cell r="H424" t="str">
            <v>20BASSOUL Jean-Marie</v>
          </cell>
          <cell r="I424">
            <v>20</v>
          </cell>
          <cell r="J424">
            <v>8</v>
          </cell>
          <cell r="K424" t="str">
            <v>BASSOUL Jean-Marie</v>
          </cell>
          <cell r="L424" t="str">
            <v>BILLARD CLUB CARPENTRASSIEN</v>
          </cell>
          <cell r="M424">
            <v>3</v>
          </cell>
          <cell r="N424">
            <v>2</v>
          </cell>
          <cell r="O424">
            <v>172</v>
          </cell>
          <cell r="P424">
            <v>69</v>
          </cell>
          <cell r="Q424">
            <v>2.4900000000000002</v>
          </cell>
          <cell r="R424" t="str">
            <v>33.33</v>
          </cell>
          <cell r="S424" t="str">
            <v>R3</v>
          </cell>
          <cell r="T424">
            <v>22</v>
          </cell>
          <cell r="V424">
            <v>12</v>
          </cell>
        </row>
        <row r="425">
          <cell r="H425" t="str">
            <v>20CESARO Jean Claude</v>
          </cell>
          <cell r="I425">
            <v>20</v>
          </cell>
          <cell r="J425">
            <v>9</v>
          </cell>
          <cell r="K425" t="str">
            <v>CESARO Jean Claude</v>
          </cell>
          <cell r="L425" t="str">
            <v>BILLARD CLUB BERROIS</v>
          </cell>
          <cell r="M425">
            <v>3</v>
          </cell>
          <cell r="N425">
            <v>2</v>
          </cell>
          <cell r="O425">
            <v>129</v>
          </cell>
          <cell r="P425">
            <v>62</v>
          </cell>
          <cell r="Q425">
            <v>2.08</v>
          </cell>
          <cell r="R425" t="str">
            <v>33.33</v>
          </cell>
          <cell r="S425" t="str">
            <v>R2</v>
          </cell>
          <cell r="T425">
            <v>19</v>
          </cell>
          <cell r="V425">
            <v>12</v>
          </cell>
        </row>
        <row r="426">
          <cell r="H426" t="str">
            <v>20VISCONTI Jean</v>
          </cell>
          <cell r="I426">
            <v>20</v>
          </cell>
          <cell r="J426">
            <v>10</v>
          </cell>
          <cell r="K426" t="str">
            <v>VISCONTI Jean</v>
          </cell>
          <cell r="L426" t="str">
            <v>BILLARD AMATEUR ROGNAC</v>
          </cell>
          <cell r="M426">
            <v>3</v>
          </cell>
          <cell r="N426">
            <v>0</v>
          </cell>
          <cell r="O426">
            <v>94</v>
          </cell>
          <cell r="P426">
            <v>67</v>
          </cell>
          <cell r="Q426">
            <v>1.4</v>
          </cell>
          <cell r="R426" t="str">
            <v>0.00</v>
          </cell>
          <cell r="S426" t="str">
            <v>R3</v>
          </cell>
          <cell r="T426">
            <v>16</v>
          </cell>
          <cell r="V426">
            <v>12</v>
          </cell>
        </row>
        <row r="427">
          <cell r="H427" t="str">
            <v>20LISI Roger</v>
          </cell>
          <cell r="I427">
            <v>20</v>
          </cell>
          <cell r="J427">
            <v>11</v>
          </cell>
          <cell r="K427" t="str">
            <v>LISI Roger</v>
          </cell>
          <cell r="L427" t="str">
            <v>BILLARD CLUB BERROIS</v>
          </cell>
          <cell r="M427">
            <v>3</v>
          </cell>
          <cell r="N427">
            <v>2</v>
          </cell>
          <cell r="O427">
            <v>96</v>
          </cell>
          <cell r="P427">
            <v>82</v>
          </cell>
          <cell r="Q427">
            <v>1.17</v>
          </cell>
          <cell r="R427" t="str">
            <v>33.33</v>
          </cell>
          <cell r="S427" t="str">
            <v>R4</v>
          </cell>
          <cell r="T427">
            <v>13</v>
          </cell>
          <cell r="V427">
            <v>12</v>
          </cell>
        </row>
        <row r="428">
          <cell r="H428" t="str">
            <v>20ALVISET GUY</v>
          </cell>
          <cell r="I428">
            <v>20</v>
          </cell>
          <cell r="J428">
            <v>12</v>
          </cell>
          <cell r="K428" t="str">
            <v>ALVISET GUY</v>
          </cell>
          <cell r="L428" t="str">
            <v>BILLARD CLUB SAUSSETOIS</v>
          </cell>
          <cell r="M428">
            <v>3</v>
          </cell>
          <cell r="N428">
            <v>0</v>
          </cell>
          <cell r="O428">
            <v>81</v>
          </cell>
          <cell r="P428">
            <v>83</v>
          </cell>
          <cell r="Q428">
            <v>0.97</v>
          </cell>
          <cell r="R428" t="str">
            <v>0.00</v>
          </cell>
          <cell r="S428" t="str">
            <v>R3</v>
          </cell>
          <cell r="T428">
            <v>10</v>
          </cell>
          <cell r="V428">
            <v>12</v>
          </cell>
        </row>
        <row r="429">
          <cell r="H429" t="str">
            <v>21</v>
          </cell>
          <cell r="I429">
            <v>21</v>
          </cell>
          <cell r="J429" t="str">
            <v>T21-LA GARDE-REG (individuels)</v>
          </cell>
        </row>
        <row r="430">
          <cell r="H430" t="str">
            <v>21</v>
          </cell>
          <cell r="I430">
            <v>21</v>
          </cell>
          <cell r="J430" t="str">
            <v>Ligue rattachement : PROVENCE-ALPES-CÔTE DAZUR</v>
          </cell>
        </row>
        <row r="431">
          <cell r="H431" t="str">
            <v>21</v>
          </cell>
          <cell r="I431">
            <v>21</v>
          </cell>
          <cell r="J431" t="str">
            <v>Catégorie : DIV</v>
          </cell>
        </row>
        <row r="432">
          <cell r="H432" t="str">
            <v>21</v>
          </cell>
          <cell r="I432">
            <v>21</v>
          </cell>
          <cell r="J432" t="str">
            <v>Saison : 2018-2019</v>
          </cell>
        </row>
        <row r="433">
          <cell r="H433" t="str">
            <v>21</v>
          </cell>
          <cell r="I433">
            <v>21</v>
          </cell>
        </row>
        <row r="434">
          <cell r="H434" t="str">
            <v>21</v>
          </cell>
          <cell r="I434">
            <v>21</v>
          </cell>
          <cell r="J434" t="str">
            <v>bd ou mdj : 2m80 pc, 3m10 pc</v>
          </cell>
        </row>
        <row r="435">
          <cell r="H435" t="str">
            <v>21</v>
          </cell>
          <cell r="I435">
            <v>21</v>
          </cell>
          <cell r="J435" t="str">
            <v>Phases / Poules / matchs : 11 / 11 / 20</v>
          </cell>
        </row>
        <row r="436">
          <cell r="H436" t="str">
            <v>21</v>
          </cell>
          <cell r="I436">
            <v>21</v>
          </cell>
        </row>
        <row r="437">
          <cell r="H437" t="str">
            <v>21</v>
          </cell>
          <cell r="I437">
            <v>21</v>
          </cell>
          <cell r="J437" t="str">
            <v>Classement de la compétition</v>
          </cell>
        </row>
        <row r="438">
          <cell r="H438" t="str">
            <v>21Nom</v>
          </cell>
          <cell r="I438">
            <v>21</v>
          </cell>
          <cell r="J438" t="str">
            <v>Rang</v>
          </cell>
          <cell r="K438" t="str">
            <v>Nom</v>
          </cell>
          <cell r="L438" t="str">
            <v>Club</v>
          </cell>
          <cell r="M438" t="str">
            <v>matchs</v>
          </cell>
          <cell r="N438" t="str">
            <v>Pts</v>
          </cell>
          <cell r="O438" t="str">
            <v>Pts</v>
          </cell>
          <cell r="P438" t="str">
            <v>Rep</v>
          </cell>
          <cell r="Q438" t="str">
            <v>moy</v>
          </cell>
          <cell r="R438" t="str">
            <v>%</v>
          </cell>
          <cell r="S438">
            <v>321</v>
          </cell>
          <cell r="U438" t="str">
            <v>POULE</v>
          </cell>
          <cell r="V438">
            <v>12</v>
          </cell>
        </row>
        <row r="439">
          <cell r="H439" t="str">
            <v>21</v>
          </cell>
          <cell r="I439">
            <v>21</v>
          </cell>
          <cell r="N439" t="str">
            <v>match</v>
          </cell>
          <cell r="Q439" t="str">
            <v>(3m10 pc)</v>
          </cell>
          <cell r="R439" t="str">
            <v>vict</v>
          </cell>
          <cell r="U439" t="str">
            <v>POULE</v>
          </cell>
          <cell r="V439">
            <v>12</v>
          </cell>
        </row>
        <row r="440">
          <cell r="H440" t="str">
            <v>21BORDES Bernard</v>
          </cell>
          <cell r="I440">
            <v>21</v>
          </cell>
          <cell r="J440">
            <v>1</v>
          </cell>
          <cell r="K440" t="str">
            <v>BORDES Bernard</v>
          </cell>
          <cell r="L440" t="str">
            <v>B.C. DE MANDELIEU LA NAPOULE</v>
          </cell>
          <cell r="M440">
            <v>4</v>
          </cell>
          <cell r="N440">
            <v>8</v>
          </cell>
          <cell r="O440">
            <v>380</v>
          </cell>
          <cell r="P440">
            <v>65</v>
          </cell>
          <cell r="Q440">
            <v>4.67</v>
          </cell>
          <cell r="R440" t="str">
            <v>100.00</v>
          </cell>
          <cell r="S440" t="str">
            <v>R1</v>
          </cell>
          <cell r="T440">
            <v>44</v>
          </cell>
          <cell r="V440">
            <v>12</v>
          </cell>
        </row>
        <row r="441">
          <cell r="H441" t="str">
            <v>21BRIAND Alain</v>
          </cell>
          <cell r="I441">
            <v>21</v>
          </cell>
          <cell r="J441">
            <v>2</v>
          </cell>
          <cell r="K441" t="str">
            <v>BRIAND Alain</v>
          </cell>
          <cell r="L441" t="str">
            <v>SPORT AMAT.DE BILLARD MARSEILLAIS</v>
          </cell>
          <cell r="M441">
            <v>4</v>
          </cell>
          <cell r="N441">
            <v>6</v>
          </cell>
          <cell r="O441">
            <v>340</v>
          </cell>
          <cell r="P441">
            <v>77</v>
          </cell>
          <cell r="Q441">
            <v>3.53</v>
          </cell>
          <cell r="R441" t="str">
            <v>75.00</v>
          </cell>
          <cell r="S441" t="str">
            <v>R1</v>
          </cell>
          <cell r="T441">
            <v>41</v>
          </cell>
          <cell r="V441">
            <v>12</v>
          </cell>
        </row>
        <row r="442">
          <cell r="H442" t="str">
            <v>21BARDET Jean-Pierre</v>
          </cell>
          <cell r="I442">
            <v>21</v>
          </cell>
          <cell r="J442">
            <v>3</v>
          </cell>
          <cell r="K442" t="str">
            <v>BARDET Jean-Pierre</v>
          </cell>
          <cell r="L442" t="str">
            <v>BILLARD CLUB GARDEEN</v>
          </cell>
          <cell r="M442">
            <v>4</v>
          </cell>
          <cell r="N442">
            <v>6</v>
          </cell>
          <cell r="O442">
            <v>335</v>
          </cell>
          <cell r="P442">
            <v>52</v>
          </cell>
          <cell r="Q442">
            <v>5.15</v>
          </cell>
          <cell r="R442" t="str">
            <v>75.00</v>
          </cell>
          <cell r="S442" t="str">
            <v>R1</v>
          </cell>
          <cell r="T442">
            <v>38</v>
          </cell>
          <cell r="V442">
            <v>12</v>
          </cell>
        </row>
        <row r="443">
          <cell r="H443" t="str">
            <v>21GIFFARD Philippe</v>
          </cell>
          <cell r="I443">
            <v>21</v>
          </cell>
          <cell r="J443">
            <v>4</v>
          </cell>
          <cell r="K443" t="str">
            <v>GIFFARD Philippe</v>
          </cell>
          <cell r="L443" t="str">
            <v>BILLARD CLUB GARDEEN</v>
          </cell>
          <cell r="M443">
            <v>4</v>
          </cell>
          <cell r="N443">
            <v>4</v>
          </cell>
          <cell r="O443">
            <v>295</v>
          </cell>
          <cell r="P443">
            <v>67</v>
          </cell>
          <cell r="Q443">
            <v>4.0199999999999996</v>
          </cell>
          <cell r="R443" t="str">
            <v>50.00</v>
          </cell>
          <cell r="S443" t="str">
            <v>R1</v>
          </cell>
          <cell r="T443">
            <v>34</v>
          </cell>
          <cell r="V443">
            <v>12</v>
          </cell>
        </row>
        <row r="444">
          <cell r="H444" t="str">
            <v>21SOLTANI Omar</v>
          </cell>
          <cell r="I444">
            <v>21</v>
          </cell>
          <cell r="J444">
            <v>5</v>
          </cell>
          <cell r="K444" t="str">
            <v>SOLTANI Omar</v>
          </cell>
          <cell r="L444" t="str">
            <v>BILLARD CLUB VINONNAIS</v>
          </cell>
          <cell r="M444">
            <v>3</v>
          </cell>
          <cell r="N444">
            <v>4</v>
          </cell>
          <cell r="O444">
            <v>216</v>
          </cell>
          <cell r="P444">
            <v>56</v>
          </cell>
          <cell r="Q444">
            <v>3.08</v>
          </cell>
          <cell r="R444" t="str">
            <v>66.66</v>
          </cell>
          <cell r="S444" t="str">
            <v>R1</v>
          </cell>
          <cell r="T444">
            <v>31</v>
          </cell>
          <cell r="V444">
            <v>12</v>
          </cell>
        </row>
        <row r="445">
          <cell r="H445" t="str">
            <v>21BERNAT Jean Pierre</v>
          </cell>
          <cell r="I445">
            <v>21</v>
          </cell>
          <cell r="J445">
            <v>6</v>
          </cell>
          <cell r="K445" t="str">
            <v>BERNAT Jean Pierre</v>
          </cell>
          <cell r="L445" t="str">
            <v>BILLARD CLUB GARDEEN</v>
          </cell>
          <cell r="M445">
            <v>3</v>
          </cell>
          <cell r="N445">
            <v>2</v>
          </cell>
          <cell r="O445">
            <v>155</v>
          </cell>
          <cell r="P445">
            <v>54</v>
          </cell>
          <cell r="Q445">
            <v>2.5099999999999998</v>
          </cell>
          <cell r="R445" t="str">
            <v>33.33</v>
          </cell>
          <cell r="S445" t="str">
            <v>R3</v>
          </cell>
          <cell r="T445">
            <v>28</v>
          </cell>
          <cell r="V445">
            <v>12</v>
          </cell>
        </row>
        <row r="446">
          <cell r="H446" t="str">
            <v>21MEYER Luc</v>
          </cell>
          <cell r="I446">
            <v>21</v>
          </cell>
          <cell r="J446">
            <v>7</v>
          </cell>
          <cell r="K446" t="str">
            <v>MEYER Luc</v>
          </cell>
          <cell r="L446" t="str">
            <v>BILLARD CLUB GARDEEN</v>
          </cell>
          <cell r="M446">
            <v>3</v>
          </cell>
          <cell r="N446">
            <v>4</v>
          </cell>
          <cell r="O446">
            <v>186</v>
          </cell>
          <cell r="P446">
            <v>63</v>
          </cell>
          <cell r="Q446">
            <v>2.46</v>
          </cell>
          <cell r="R446" t="str">
            <v>66.66</v>
          </cell>
          <cell r="S446" t="str">
            <v>R1</v>
          </cell>
          <cell r="T446">
            <v>25</v>
          </cell>
          <cell r="V446">
            <v>12</v>
          </cell>
        </row>
        <row r="447">
          <cell r="H447" t="str">
            <v>21BOULANT Claude</v>
          </cell>
          <cell r="I447">
            <v>21</v>
          </cell>
          <cell r="J447">
            <v>8</v>
          </cell>
          <cell r="K447" t="str">
            <v>BOULANT Claude</v>
          </cell>
          <cell r="L447" t="str">
            <v>BILLARD CLUB DE LA BAIE</v>
          </cell>
          <cell r="M447">
            <v>3</v>
          </cell>
          <cell r="N447">
            <v>2</v>
          </cell>
          <cell r="O447">
            <v>175</v>
          </cell>
          <cell r="P447">
            <v>71</v>
          </cell>
          <cell r="Q447">
            <v>1.97</v>
          </cell>
          <cell r="R447" t="str">
            <v>33.33</v>
          </cell>
          <cell r="S447" t="str">
            <v>R2</v>
          </cell>
          <cell r="T447">
            <v>22</v>
          </cell>
          <cell r="V447">
            <v>12</v>
          </cell>
        </row>
        <row r="448">
          <cell r="H448" t="str">
            <v>21GABETTO Stéphane</v>
          </cell>
          <cell r="I448">
            <v>21</v>
          </cell>
          <cell r="J448">
            <v>9</v>
          </cell>
          <cell r="K448" t="str">
            <v>GABETTO Stéphane</v>
          </cell>
          <cell r="L448" t="str">
            <v>BILLARD CLUB GARDEEN</v>
          </cell>
          <cell r="M448">
            <v>3</v>
          </cell>
          <cell r="N448">
            <v>2</v>
          </cell>
          <cell r="O448">
            <v>140</v>
          </cell>
          <cell r="P448">
            <v>46</v>
          </cell>
          <cell r="Q448">
            <v>2.57</v>
          </cell>
          <cell r="R448" t="str">
            <v>33.33</v>
          </cell>
          <cell r="S448" t="str">
            <v>R3</v>
          </cell>
          <cell r="T448">
            <v>19</v>
          </cell>
          <cell r="V448">
            <v>12</v>
          </cell>
        </row>
        <row r="449">
          <cell r="H449" t="str">
            <v>21BENIER Patrick</v>
          </cell>
          <cell r="I449">
            <v>21</v>
          </cell>
          <cell r="J449">
            <v>10</v>
          </cell>
          <cell r="K449" t="str">
            <v>BENIER Patrick</v>
          </cell>
          <cell r="L449" t="str">
            <v>BILLARD CLUB GARDEEN</v>
          </cell>
          <cell r="M449">
            <v>3</v>
          </cell>
          <cell r="N449">
            <v>0</v>
          </cell>
          <cell r="O449">
            <v>87</v>
          </cell>
          <cell r="P449">
            <v>62</v>
          </cell>
          <cell r="Q449">
            <v>1.1599999999999999</v>
          </cell>
          <cell r="R449" t="str">
            <v>0.00</v>
          </cell>
          <cell r="S449" t="str">
            <v>R4</v>
          </cell>
          <cell r="T449">
            <v>16</v>
          </cell>
          <cell r="V449">
            <v>12</v>
          </cell>
        </row>
        <row r="450">
          <cell r="H450" t="str">
            <v>21COSTAZ Alain</v>
          </cell>
          <cell r="I450">
            <v>21</v>
          </cell>
          <cell r="J450">
            <v>11</v>
          </cell>
          <cell r="K450" t="str">
            <v>COSTAZ Alain</v>
          </cell>
          <cell r="L450" t="str">
            <v>BILLARD CLUB DE LA BAIE</v>
          </cell>
          <cell r="M450">
            <v>3</v>
          </cell>
          <cell r="N450">
            <v>2</v>
          </cell>
          <cell r="O450">
            <v>81</v>
          </cell>
          <cell r="P450">
            <v>82</v>
          </cell>
          <cell r="Q450">
            <v>0.79</v>
          </cell>
          <cell r="R450" t="str">
            <v>33.33</v>
          </cell>
          <cell r="S450" t="str">
            <v>R4</v>
          </cell>
          <cell r="T450">
            <v>13</v>
          </cell>
          <cell r="V450">
            <v>12</v>
          </cell>
        </row>
        <row r="451">
          <cell r="H451" t="str">
            <v>21ATHLANI Michel</v>
          </cell>
          <cell r="I451">
            <v>21</v>
          </cell>
          <cell r="J451">
            <v>12</v>
          </cell>
          <cell r="K451" t="str">
            <v>ATHLANI Michel</v>
          </cell>
          <cell r="L451" t="str">
            <v>SPORT AMAT.DE BILLARD MARSEILLAIS</v>
          </cell>
          <cell r="M451">
            <v>3</v>
          </cell>
          <cell r="N451">
            <v>0</v>
          </cell>
          <cell r="O451">
            <v>89</v>
          </cell>
          <cell r="P451">
            <v>79</v>
          </cell>
          <cell r="Q451">
            <v>0.9</v>
          </cell>
          <cell r="R451" t="str">
            <v>0.00</v>
          </cell>
          <cell r="S451">
            <v>0</v>
          </cell>
          <cell r="T451">
            <v>10</v>
          </cell>
          <cell r="V451">
            <v>12</v>
          </cell>
        </row>
        <row r="452">
          <cell r="H452" t="str">
            <v>22</v>
          </cell>
          <cell r="I452">
            <v>22</v>
          </cell>
          <cell r="J452" t="str">
            <v>T22-LA FARE-REG (individuels)</v>
          </cell>
        </row>
        <row r="453">
          <cell r="H453" t="str">
            <v>22</v>
          </cell>
          <cell r="I453">
            <v>22</v>
          </cell>
          <cell r="J453" t="str">
            <v>Ligue rattachement : PROVENCE-ALPES-CÔTE DAZUR</v>
          </cell>
        </row>
        <row r="454">
          <cell r="H454" t="str">
            <v>22</v>
          </cell>
          <cell r="I454">
            <v>22</v>
          </cell>
          <cell r="J454" t="str">
            <v>Catégorie : DIV</v>
          </cell>
        </row>
        <row r="455">
          <cell r="H455" t="str">
            <v>22</v>
          </cell>
          <cell r="I455">
            <v>22</v>
          </cell>
          <cell r="J455" t="str">
            <v>Saison : 2018-2019</v>
          </cell>
        </row>
        <row r="456">
          <cell r="H456" t="str">
            <v>22</v>
          </cell>
          <cell r="I456">
            <v>22</v>
          </cell>
        </row>
        <row r="457">
          <cell r="H457" t="str">
            <v>22</v>
          </cell>
          <cell r="I457">
            <v>22</v>
          </cell>
          <cell r="J457" t="str">
            <v>bd ou mdj : 2m80 pc</v>
          </cell>
        </row>
        <row r="458">
          <cell r="H458" t="str">
            <v>22</v>
          </cell>
          <cell r="I458">
            <v>22</v>
          </cell>
          <cell r="J458" t="str">
            <v>Phases / Poules / matchs : 11 / 11 / 20</v>
          </cell>
        </row>
        <row r="459">
          <cell r="H459" t="str">
            <v>22</v>
          </cell>
          <cell r="I459">
            <v>22</v>
          </cell>
        </row>
        <row r="460">
          <cell r="H460" t="str">
            <v>22</v>
          </cell>
          <cell r="I460">
            <v>22</v>
          </cell>
          <cell r="J460" t="str">
            <v>Classement de la compétition</v>
          </cell>
        </row>
        <row r="461">
          <cell r="H461" t="str">
            <v>22Nom</v>
          </cell>
          <cell r="I461">
            <v>22</v>
          </cell>
          <cell r="J461" t="str">
            <v>Rang</v>
          </cell>
          <cell r="K461" t="str">
            <v>Nom</v>
          </cell>
          <cell r="L461" t="str">
            <v>Club</v>
          </cell>
          <cell r="M461" t="str">
            <v>matchs</v>
          </cell>
          <cell r="N461" t="str">
            <v>Pts</v>
          </cell>
          <cell r="O461" t="str">
            <v>Pts</v>
          </cell>
          <cell r="P461" t="str">
            <v>Rep</v>
          </cell>
          <cell r="Q461" t="str">
            <v>moy</v>
          </cell>
          <cell r="R461" t="str">
            <v>%</v>
          </cell>
          <cell r="S461">
            <v>321</v>
          </cell>
          <cell r="U461" t="str">
            <v>POULE</v>
          </cell>
          <cell r="V461">
            <v>12</v>
          </cell>
        </row>
        <row r="462">
          <cell r="H462" t="str">
            <v>22</v>
          </cell>
          <cell r="I462">
            <v>22</v>
          </cell>
          <cell r="N462" t="str">
            <v>match</v>
          </cell>
          <cell r="Q462" t="str">
            <v>(2m80 pc)</v>
          </cell>
          <cell r="R462" t="str">
            <v>vict</v>
          </cell>
          <cell r="U462" t="str">
            <v>POULE</v>
          </cell>
          <cell r="V462">
            <v>12</v>
          </cell>
        </row>
        <row r="463">
          <cell r="H463" t="str">
            <v>22DE LOOSE Félix</v>
          </cell>
          <cell r="I463">
            <v>22</v>
          </cell>
          <cell r="J463">
            <v>1</v>
          </cell>
          <cell r="K463" t="str">
            <v>DE LOOSE Félix</v>
          </cell>
          <cell r="L463" t="str">
            <v>BILLARD CLUB VINONNAIS</v>
          </cell>
          <cell r="M463">
            <v>4</v>
          </cell>
          <cell r="N463">
            <v>8</v>
          </cell>
          <cell r="O463">
            <v>226</v>
          </cell>
          <cell r="P463">
            <v>100</v>
          </cell>
          <cell r="Q463">
            <v>2.2599999999999998</v>
          </cell>
          <cell r="R463" t="str">
            <v>100.00</v>
          </cell>
          <cell r="S463">
            <v>0</v>
          </cell>
          <cell r="T463">
            <v>44</v>
          </cell>
          <cell r="V463">
            <v>12</v>
          </cell>
        </row>
        <row r="464">
          <cell r="H464" t="str">
            <v>22HAHN Daniel</v>
          </cell>
          <cell r="I464">
            <v>22</v>
          </cell>
          <cell r="J464">
            <v>2</v>
          </cell>
          <cell r="K464" t="str">
            <v>HAHN Daniel</v>
          </cell>
          <cell r="L464" t="str">
            <v>BILLARD CLUB PHOCEEN</v>
          </cell>
          <cell r="M464">
            <v>4</v>
          </cell>
          <cell r="N464">
            <v>4</v>
          </cell>
          <cell r="O464">
            <v>202</v>
          </cell>
          <cell r="P464">
            <v>110</v>
          </cell>
          <cell r="Q464">
            <v>1.83</v>
          </cell>
          <cell r="R464" t="str">
            <v>50.00</v>
          </cell>
          <cell r="S464" t="str">
            <v>R3</v>
          </cell>
          <cell r="T464">
            <v>41</v>
          </cell>
          <cell r="V464">
            <v>12</v>
          </cell>
        </row>
        <row r="465">
          <cell r="H465" t="str">
            <v>22BASSOUL Jean-Marie</v>
          </cell>
          <cell r="I465">
            <v>22</v>
          </cell>
          <cell r="J465">
            <v>3</v>
          </cell>
          <cell r="K465" t="str">
            <v>BASSOUL Jean-Marie</v>
          </cell>
          <cell r="L465" t="str">
            <v>BILLARD CLUB CARPENTRASSIEN</v>
          </cell>
          <cell r="M465">
            <v>4</v>
          </cell>
          <cell r="N465">
            <v>6</v>
          </cell>
          <cell r="O465">
            <v>233</v>
          </cell>
          <cell r="P465">
            <v>98</v>
          </cell>
          <cell r="Q465">
            <v>2.37</v>
          </cell>
          <cell r="R465" t="str">
            <v>75.00</v>
          </cell>
          <cell r="S465" t="str">
            <v>R3</v>
          </cell>
          <cell r="T465">
            <v>38</v>
          </cell>
          <cell r="V465">
            <v>12</v>
          </cell>
        </row>
        <row r="466">
          <cell r="H466" t="str">
            <v>22FERRO Philippe</v>
          </cell>
          <cell r="I466">
            <v>22</v>
          </cell>
          <cell r="J466">
            <v>4</v>
          </cell>
          <cell r="K466" t="str">
            <v>FERRO Philippe</v>
          </cell>
          <cell r="L466" t="str">
            <v>CLUB BILLARD ISTREEN</v>
          </cell>
          <cell r="M466">
            <v>4</v>
          </cell>
          <cell r="N466">
            <v>4</v>
          </cell>
          <cell r="O466">
            <v>177</v>
          </cell>
          <cell r="P466">
            <v>108</v>
          </cell>
          <cell r="Q466">
            <v>1.63</v>
          </cell>
          <cell r="R466" t="str">
            <v>50.00</v>
          </cell>
          <cell r="S466" t="str">
            <v>R3</v>
          </cell>
          <cell r="T466">
            <v>34</v>
          </cell>
          <cell r="V466">
            <v>12</v>
          </cell>
        </row>
        <row r="467">
          <cell r="H467" t="str">
            <v>22PELLAT Francis</v>
          </cell>
          <cell r="I467">
            <v>22</v>
          </cell>
          <cell r="J467">
            <v>5</v>
          </cell>
          <cell r="K467" t="str">
            <v>PELLAT Francis</v>
          </cell>
          <cell r="L467" t="str">
            <v>BILLARD CLUB SISTERONNAIS</v>
          </cell>
          <cell r="M467">
            <v>3</v>
          </cell>
          <cell r="N467">
            <v>4</v>
          </cell>
          <cell r="O467">
            <v>235</v>
          </cell>
          <cell r="P467">
            <v>57</v>
          </cell>
          <cell r="Q467">
            <v>4.12</v>
          </cell>
          <cell r="R467" t="str">
            <v>66.66</v>
          </cell>
          <cell r="S467" t="str">
            <v>R2</v>
          </cell>
          <cell r="T467">
            <v>31</v>
          </cell>
          <cell r="V467">
            <v>12</v>
          </cell>
        </row>
        <row r="468">
          <cell r="H468" t="str">
            <v>22MELLET pierre</v>
          </cell>
          <cell r="I468">
            <v>22</v>
          </cell>
          <cell r="J468">
            <v>6</v>
          </cell>
          <cell r="K468" t="str">
            <v>MELLET pierre</v>
          </cell>
          <cell r="L468" t="str">
            <v>ACADEMIE DE BILLARD DE BOLLENE</v>
          </cell>
          <cell r="M468">
            <v>3</v>
          </cell>
          <cell r="N468">
            <v>2</v>
          </cell>
          <cell r="O468">
            <v>123</v>
          </cell>
          <cell r="P468">
            <v>67</v>
          </cell>
          <cell r="Q468">
            <v>1.83</v>
          </cell>
          <cell r="R468" t="str">
            <v>33.33</v>
          </cell>
          <cell r="S468" t="str">
            <v>R2</v>
          </cell>
          <cell r="T468">
            <v>28</v>
          </cell>
          <cell r="V468">
            <v>12</v>
          </cell>
        </row>
        <row r="469">
          <cell r="H469" t="str">
            <v>22PACZESNY FABRICE</v>
          </cell>
          <cell r="I469">
            <v>22</v>
          </cell>
          <cell r="J469">
            <v>7</v>
          </cell>
          <cell r="K469" t="str">
            <v>PACZESNY FABRICE</v>
          </cell>
          <cell r="L469" t="str">
            <v>BILLARD CLUB FARENC</v>
          </cell>
          <cell r="M469">
            <v>3</v>
          </cell>
          <cell r="N469">
            <v>4</v>
          </cell>
          <cell r="O469">
            <v>148</v>
          </cell>
          <cell r="P469">
            <v>76</v>
          </cell>
          <cell r="Q469">
            <v>1.94</v>
          </cell>
          <cell r="R469" t="str">
            <v>66.66</v>
          </cell>
          <cell r="S469" t="str">
            <v>R3</v>
          </cell>
          <cell r="T469">
            <v>25</v>
          </cell>
          <cell r="V469">
            <v>12</v>
          </cell>
        </row>
        <row r="470">
          <cell r="H470" t="str">
            <v>22LUCENET Paul</v>
          </cell>
          <cell r="I470">
            <v>22</v>
          </cell>
          <cell r="J470">
            <v>8</v>
          </cell>
          <cell r="K470" t="str">
            <v>LUCENET Paul</v>
          </cell>
          <cell r="L470" t="str">
            <v>CLUB BILLARD ISTREEN</v>
          </cell>
          <cell r="M470">
            <v>3</v>
          </cell>
          <cell r="N470">
            <v>2</v>
          </cell>
          <cell r="O470">
            <v>141</v>
          </cell>
          <cell r="P470">
            <v>80</v>
          </cell>
          <cell r="Q470">
            <v>1.76</v>
          </cell>
          <cell r="R470" t="str">
            <v>33.33</v>
          </cell>
          <cell r="S470">
            <v>0</v>
          </cell>
          <cell r="T470">
            <v>22</v>
          </cell>
          <cell r="V470">
            <v>12</v>
          </cell>
        </row>
        <row r="471">
          <cell r="H471" t="str">
            <v>22LE FAUCHEUR Laurent</v>
          </cell>
          <cell r="I471">
            <v>22</v>
          </cell>
          <cell r="J471">
            <v>9</v>
          </cell>
          <cell r="K471" t="str">
            <v>LE FAUCHEUR Laurent</v>
          </cell>
          <cell r="L471" t="str">
            <v>BILLARD CLUB FARENC</v>
          </cell>
          <cell r="M471">
            <v>3</v>
          </cell>
          <cell r="N471">
            <v>4</v>
          </cell>
          <cell r="O471">
            <v>145</v>
          </cell>
          <cell r="P471">
            <v>102</v>
          </cell>
          <cell r="Q471">
            <v>1.42</v>
          </cell>
          <cell r="R471" t="str">
            <v>66.66</v>
          </cell>
          <cell r="S471" t="str">
            <v>R4</v>
          </cell>
          <cell r="T471">
            <v>19</v>
          </cell>
          <cell r="V471">
            <v>12</v>
          </cell>
        </row>
        <row r="472">
          <cell r="H472" t="str">
            <v>22ATHLANI Michel</v>
          </cell>
          <cell r="I472">
            <v>22</v>
          </cell>
          <cell r="J472">
            <v>10</v>
          </cell>
          <cell r="K472" t="str">
            <v>ATHLANI Michel</v>
          </cell>
          <cell r="L472" t="str">
            <v>SPORT AMAT.DE BILLARD MARSEILLAIS</v>
          </cell>
          <cell r="M472">
            <v>3</v>
          </cell>
          <cell r="N472">
            <v>0</v>
          </cell>
          <cell r="O472">
            <v>98</v>
          </cell>
          <cell r="P472">
            <v>79</v>
          </cell>
          <cell r="Q472">
            <v>1.24</v>
          </cell>
          <cell r="R472" t="str">
            <v>0.00</v>
          </cell>
          <cell r="S472">
            <v>0</v>
          </cell>
          <cell r="T472">
            <v>16</v>
          </cell>
          <cell r="V472">
            <v>12</v>
          </cell>
        </row>
        <row r="473">
          <cell r="H473" t="str">
            <v>22DELUC Bernard</v>
          </cell>
          <cell r="I473">
            <v>22</v>
          </cell>
          <cell r="J473">
            <v>11</v>
          </cell>
          <cell r="K473" t="str">
            <v>DELUC Bernard</v>
          </cell>
          <cell r="L473" t="str">
            <v>BILLARD CLUB FARENC</v>
          </cell>
          <cell r="M473">
            <v>3</v>
          </cell>
          <cell r="N473">
            <v>2</v>
          </cell>
          <cell r="O473">
            <v>103</v>
          </cell>
          <cell r="P473">
            <v>89</v>
          </cell>
          <cell r="Q473">
            <v>1.1499999999999999</v>
          </cell>
          <cell r="R473" t="str">
            <v>33.33</v>
          </cell>
          <cell r="S473">
            <v>0</v>
          </cell>
          <cell r="T473">
            <v>13</v>
          </cell>
          <cell r="V473">
            <v>12</v>
          </cell>
        </row>
        <row r="474">
          <cell r="H474" t="str">
            <v>22GELAS Bernard</v>
          </cell>
          <cell r="I474">
            <v>22</v>
          </cell>
          <cell r="J474">
            <v>12</v>
          </cell>
          <cell r="K474" t="str">
            <v>GELAS Bernard</v>
          </cell>
          <cell r="L474" t="str">
            <v>BILLARD CLUB FARENC</v>
          </cell>
          <cell r="M474">
            <v>3</v>
          </cell>
          <cell r="N474">
            <v>0</v>
          </cell>
          <cell r="O474">
            <v>98</v>
          </cell>
          <cell r="P474">
            <v>94</v>
          </cell>
          <cell r="Q474">
            <v>1.04</v>
          </cell>
          <cell r="R474" t="str">
            <v>0.00</v>
          </cell>
          <cell r="S474" t="str">
            <v>R4</v>
          </cell>
          <cell r="T474">
            <v>10</v>
          </cell>
          <cell r="V474">
            <v>12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4 TOURNOIS"/>
      <sheetName val="CLASSEMENT"/>
      <sheetName val="Classement Circuit"/>
      <sheetName val="Bareme"/>
      <sheetName val="SISTERON"/>
      <sheetName val="SAUSSET"/>
      <sheetName val="MANDELIEU"/>
    </sheetNames>
    <sheetDataSet>
      <sheetData sheetId="0" refreshError="1">
        <row r="1">
          <cell r="A1" t="str">
            <v>NOM</v>
          </cell>
          <cell r="B1" t="str">
            <v>Catégorie</v>
          </cell>
          <cell r="C1" t="str">
            <v>*</v>
          </cell>
          <cell r="D1" t="str">
            <v>Moy 3.10</v>
          </cell>
        </row>
        <row r="2">
          <cell r="A2" t="str">
            <v>ADAM Eddy</v>
          </cell>
          <cell r="B2" t="str">
            <v>R2</v>
          </cell>
          <cell r="C2">
            <v>1</v>
          </cell>
          <cell r="D2" t="str">
            <v>2,604</v>
          </cell>
        </row>
        <row r="3">
          <cell r="A3" t="str">
            <v>ANDRY Jean-François</v>
          </cell>
          <cell r="B3" t="str">
            <v>R2</v>
          </cell>
          <cell r="C3">
            <v>1</v>
          </cell>
          <cell r="D3" t="str">
            <v>1,880</v>
          </cell>
        </row>
        <row r="4">
          <cell r="A4" t="str">
            <v>ANNESTAY Jacques</v>
          </cell>
          <cell r="B4" t="str">
            <v>R2</v>
          </cell>
          <cell r="C4">
            <v>1</v>
          </cell>
          <cell r="D4" t="str">
            <v>2,994</v>
          </cell>
        </row>
        <row r="5">
          <cell r="A5" t="str">
            <v>ANTONIN Alain</v>
          </cell>
          <cell r="B5" t="str">
            <v>N1</v>
          </cell>
          <cell r="C5">
            <v>0</v>
          </cell>
          <cell r="D5" t="str">
            <v>8,903</v>
          </cell>
        </row>
        <row r="6">
          <cell r="A6" t="str">
            <v>ARMAND Anthony</v>
          </cell>
          <cell r="B6" t="str">
            <v>R4</v>
          </cell>
          <cell r="C6">
            <v>1</v>
          </cell>
          <cell r="D6" t="str">
            <v>0,804</v>
          </cell>
        </row>
        <row r="7">
          <cell r="A7" t="str">
            <v>ARNAUD Jean</v>
          </cell>
          <cell r="B7" t="str">
            <v>M</v>
          </cell>
          <cell r="C7">
            <v>1</v>
          </cell>
          <cell r="D7" t="str">
            <v>38,462</v>
          </cell>
        </row>
        <row r="8">
          <cell r="A8" t="str">
            <v>ARNOUX Thierry</v>
          </cell>
          <cell r="B8" t="str">
            <v>R3</v>
          </cell>
          <cell r="C8">
            <v>1</v>
          </cell>
          <cell r="D8" t="str">
            <v>1,606</v>
          </cell>
        </row>
        <row r="9">
          <cell r="A9" t="str">
            <v>ARPIN Gilbert</v>
          </cell>
          <cell r="B9" t="str">
            <v>R2</v>
          </cell>
          <cell r="C9">
            <v>1</v>
          </cell>
          <cell r="D9" t="str">
            <v>2,276</v>
          </cell>
        </row>
        <row r="10">
          <cell r="A10" t="str">
            <v>ARTIGAS Jean</v>
          </cell>
          <cell r="B10" t="str">
            <v>R2</v>
          </cell>
          <cell r="C10">
            <v>1</v>
          </cell>
          <cell r="D10" t="str">
            <v>2,627</v>
          </cell>
        </row>
        <row r="11">
          <cell r="A11" t="str">
            <v>AUBERT-ROUECHE Eric</v>
          </cell>
          <cell r="B11" t="str">
            <v>N2</v>
          </cell>
          <cell r="C11">
            <v>1</v>
          </cell>
          <cell r="D11" t="str">
            <v>9,207</v>
          </cell>
        </row>
        <row r="12">
          <cell r="A12" t="str">
            <v>AYOT Alexandre</v>
          </cell>
          <cell r="B12" t="str">
            <v>N2</v>
          </cell>
          <cell r="C12">
            <v>1</v>
          </cell>
          <cell r="D12" t="str">
            <v>5,459</v>
          </cell>
        </row>
        <row r="13">
          <cell r="A13" t="str">
            <v>BAILLY Francis</v>
          </cell>
          <cell r="B13" t="str">
            <v>R2</v>
          </cell>
          <cell r="C13">
            <v>1</v>
          </cell>
          <cell r="D13" t="str">
            <v>3,028</v>
          </cell>
        </row>
        <row r="14">
          <cell r="A14" t="str">
            <v>BARBANNEAU Frédéric</v>
          </cell>
          <cell r="B14" t="str">
            <v>R1</v>
          </cell>
          <cell r="C14">
            <v>1</v>
          </cell>
          <cell r="D14" t="str">
            <v>3,657</v>
          </cell>
        </row>
        <row r="15">
          <cell r="A15" t="str">
            <v>BAYARD Jean Claude</v>
          </cell>
          <cell r="B15" t="str">
            <v>R2</v>
          </cell>
          <cell r="C15">
            <v>0</v>
          </cell>
          <cell r="D15" t="str">
            <v>1,753</v>
          </cell>
        </row>
        <row r="16">
          <cell r="A16" t="str">
            <v>BEDOC Jacques</v>
          </cell>
          <cell r="B16" t="str">
            <v>R1</v>
          </cell>
          <cell r="C16">
            <v>1</v>
          </cell>
          <cell r="D16" t="str">
            <v>3,320</v>
          </cell>
        </row>
        <row r="17">
          <cell r="A17" t="str">
            <v>BELTRITTI Jean Yves</v>
          </cell>
          <cell r="B17" t="str">
            <v>R3</v>
          </cell>
          <cell r="C17">
            <v>1</v>
          </cell>
          <cell r="D17" t="str">
            <v>1,126</v>
          </cell>
        </row>
        <row r="18">
          <cell r="A18" t="str">
            <v>BENAVIDES Claude</v>
          </cell>
          <cell r="B18" t="str">
            <v>R2</v>
          </cell>
          <cell r="C18">
            <v>1</v>
          </cell>
          <cell r="D18" t="str">
            <v>3,017</v>
          </cell>
        </row>
        <row r="19">
          <cell r="A19" t="str">
            <v>BERTRAND-CADI Yves</v>
          </cell>
          <cell r="B19" t="str">
            <v>R3</v>
          </cell>
          <cell r="C19">
            <v>1</v>
          </cell>
          <cell r="D19" t="str">
            <v>1,089</v>
          </cell>
        </row>
        <row r="20">
          <cell r="A20" t="str">
            <v>BLERVACQUE Alain</v>
          </cell>
          <cell r="B20" t="str">
            <v>R4</v>
          </cell>
          <cell r="C20">
            <v>1</v>
          </cell>
          <cell r="D20" t="str">
            <v>0,814</v>
          </cell>
        </row>
        <row r="21">
          <cell r="A21" t="str">
            <v>BONTEMPS Pierre</v>
          </cell>
          <cell r="B21" t="str">
            <v>R3</v>
          </cell>
          <cell r="C21">
            <v>1</v>
          </cell>
          <cell r="D21" t="str">
            <v>1,220</v>
          </cell>
        </row>
        <row r="22">
          <cell r="A22" t="str">
            <v>BONTOUX Max</v>
          </cell>
          <cell r="B22" t="str">
            <v>R2</v>
          </cell>
          <cell r="C22">
            <v>1</v>
          </cell>
          <cell r="D22" t="str">
            <v>2,735</v>
          </cell>
        </row>
        <row r="23">
          <cell r="A23" t="str">
            <v>BOURHIS Jean</v>
          </cell>
          <cell r="B23" t="str">
            <v>R2</v>
          </cell>
          <cell r="C23">
            <v>1</v>
          </cell>
          <cell r="D23" t="str">
            <v>2,382</v>
          </cell>
        </row>
        <row r="24">
          <cell r="A24" t="str">
            <v>BREDAT René</v>
          </cell>
          <cell r="B24" t="str">
            <v>N2</v>
          </cell>
          <cell r="C24">
            <v>1</v>
          </cell>
          <cell r="D24" t="str">
            <v>5,911</v>
          </cell>
        </row>
        <row r="25">
          <cell r="A25" t="str">
            <v>BREUGGHE Jean</v>
          </cell>
          <cell r="B25" t="str">
            <v>R4</v>
          </cell>
          <cell r="C25">
            <v>1</v>
          </cell>
          <cell r="D25" t="str">
            <v>0,703</v>
          </cell>
        </row>
        <row r="26">
          <cell r="A26" t="str">
            <v>BRIAND Alain</v>
          </cell>
          <cell r="B26" t="str">
            <v>R2</v>
          </cell>
          <cell r="C26">
            <v>1</v>
          </cell>
          <cell r="D26" t="str">
            <v>2,935</v>
          </cell>
        </row>
        <row r="27">
          <cell r="A27" t="str">
            <v>BRIOSNE Pascal</v>
          </cell>
          <cell r="B27" t="str">
            <v>R1</v>
          </cell>
          <cell r="C27">
            <v>1</v>
          </cell>
          <cell r="D27" t="str">
            <v>4,218</v>
          </cell>
        </row>
        <row r="28">
          <cell r="A28" t="str">
            <v>BRIQUET Eric</v>
          </cell>
          <cell r="B28" t="str">
            <v>R3</v>
          </cell>
          <cell r="C28">
            <v>1</v>
          </cell>
          <cell r="D28" t="str">
            <v>1,118</v>
          </cell>
        </row>
        <row r="29">
          <cell r="A29" t="str">
            <v>BRUANT Sylvain</v>
          </cell>
          <cell r="B29" t="str">
            <v>R2</v>
          </cell>
          <cell r="C29">
            <v>1</v>
          </cell>
          <cell r="D29" t="str">
            <v>2,463</v>
          </cell>
        </row>
        <row r="30">
          <cell r="A30" t="str">
            <v>CACHO Didier</v>
          </cell>
          <cell r="B30" t="str">
            <v>R2</v>
          </cell>
          <cell r="C30">
            <v>1</v>
          </cell>
          <cell r="D30" t="str">
            <v>2,520</v>
          </cell>
        </row>
        <row r="31">
          <cell r="A31" t="str">
            <v>CARBONELLE Dominique</v>
          </cell>
          <cell r="B31" t="str">
            <v>R3</v>
          </cell>
          <cell r="C31">
            <v>1</v>
          </cell>
          <cell r="D31" t="str">
            <v>1,399</v>
          </cell>
        </row>
        <row r="32">
          <cell r="A32" t="str">
            <v>CARRION Jean Philippe</v>
          </cell>
          <cell r="B32" t="str">
            <v>N2</v>
          </cell>
          <cell r="C32">
            <v>1</v>
          </cell>
          <cell r="D32" t="str">
            <v>5,216</v>
          </cell>
        </row>
        <row r="33">
          <cell r="A33" t="str">
            <v>CASTA Jean</v>
          </cell>
          <cell r="B33" t="str">
            <v>R1</v>
          </cell>
          <cell r="C33">
            <v>1</v>
          </cell>
          <cell r="D33" t="str">
            <v>3,842</v>
          </cell>
        </row>
        <row r="34">
          <cell r="A34" t="str">
            <v>CESARINI Jean Paul</v>
          </cell>
          <cell r="B34" t="str">
            <v>N2</v>
          </cell>
          <cell r="C34">
            <v>1</v>
          </cell>
          <cell r="D34" t="str">
            <v>5,075</v>
          </cell>
        </row>
        <row r="35">
          <cell r="A35" t="str">
            <v>CHADELAT Bernard</v>
          </cell>
          <cell r="B35" t="str">
            <v>R2</v>
          </cell>
          <cell r="C35">
            <v>1</v>
          </cell>
          <cell r="D35" t="str">
            <v>2,167</v>
          </cell>
        </row>
        <row r="36">
          <cell r="A36" t="str">
            <v>CHAMPIOT Lionnel</v>
          </cell>
          <cell r="B36" t="str">
            <v>N2</v>
          </cell>
          <cell r="C36">
            <v>1</v>
          </cell>
          <cell r="D36" t="str">
            <v>4,952</v>
          </cell>
        </row>
        <row r="37">
          <cell r="A37" t="str">
            <v>CHAPUIS Eric</v>
          </cell>
          <cell r="B37" t="str">
            <v>N1</v>
          </cell>
          <cell r="C37">
            <v>1</v>
          </cell>
          <cell r="D37" t="str">
            <v>11,919</v>
          </cell>
        </row>
        <row r="38">
          <cell r="A38" t="str">
            <v>CHARBIT Jean-Marc</v>
          </cell>
          <cell r="B38" t="str">
            <v>R2</v>
          </cell>
          <cell r="C38">
            <v>1</v>
          </cell>
          <cell r="D38" t="str">
            <v>2,927</v>
          </cell>
        </row>
        <row r="39">
          <cell r="A39" t="str">
            <v>CHARLOT Allan</v>
          </cell>
          <cell r="B39" t="str">
            <v>N2</v>
          </cell>
          <cell r="C39">
            <v>1</v>
          </cell>
          <cell r="D39" t="str">
            <v>8,439</v>
          </cell>
        </row>
        <row r="40">
          <cell r="A40" t="str">
            <v>CHARTIER Yves</v>
          </cell>
          <cell r="B40" t="str">
            <v>R3</v>
          </cell>
          <cell r="C40">
            <v>1</v>
          </cell>
          <cell r="D40" t="str">
            <v>1,300</v>
          </cell>
        </row>
        <row r="41">
          <cell r="A41" t="str">
            <v>CHAUVIN Jean-Paul</v>
          </cell>
          <cell r="B41" t="str">
            <v>R2</v>
          </cell>
          <cell r="C41">
            <v>1</v>
          </cell>
          <cell r="D41" t="str">
            <v>2,501</v>
          </cell>
        </row>
        <row r="42">
          <cell r="A42" t="str">
            <v>CHUZEVILLE Gilles</v>
          </cell>
          <cell r="B42" t="str">
            <v>R3</v>
          </cell>
          <cell r="C42">
            <v>1</v>
          </cell>
          <cell r="D42" t="str">
            <v>1,491</v>
          </cell>
        </row>
        <row r="43">
          <cell r="A43" t="str">
            <v>CLEMENT Gérard</v>
          </cell>
          <cell r="B43" t="str">
            <v>R4</v>
          </cell>
          <cell r="C43">
            <v>1</v>
          </cell>
          <cell r="D43" t="str">
            <v>0,843</v>
          </cell>
        </row>
        <row r="44">
          <cell r="A44" t="str">
            <v>COLLAS Stéphane</v>
          </cell>
          <cell r="B44" t="str">
            <v>R2</v>
          </cell>
          <cell r="C44">
            <v>1</v>
          </cell>
          <cell r="D44" t="str">
            <v>2,680</v>
          </cell>
        </row>
        <row r="45">
          <cell r="A45" t="str">
            <v>COLLEMINE Bernard</v>
          </cell>
          <cell r="B45" t="str">
            <v>R2</v>
          </cell>
          <cell r="C45">
            <v>1</v>
          </cell>
          <cell r="D45" t="str">
            <v>2,206</v>
          </cell>
        </row>
        <row r="46">
          <cell r="A46" t="str">
            <v>CONSOLIN Daniel</v>
          </cell>
          <cell r="B46" t="str">
            <v>R2</v>
          </cell>
          <cell r="C46">
            <v>1</v>
          </cell>
          <cell r="D46" t="str">
            <v>2,168</v>
          </cell>
        </row>
        <row r="47">
          <cell r="A47" t="str">
            <v>COPPIN Jean-Michel</v>
          </cell>
          <cell r="B47" t="str">
            <v>R3</v>
          </cell>
          <cell r="C47">
            <v>1</v>
          </cell>
          <cell r="D47" t="str">
            <v>1,283</v>
          </cell>
        </row>
        <row r="48">
          <cell r="A48" t="str">
            <v>CORDONNIER Roger</v>
          </cell>
          <cell r="B48" t="str">
            <v>R3</v>
          </cell>
          <cell r="C48">
            <v>1</v>
          </cell>
          <cell r="D48" t="str">
            <v>1,678</v>
          </cell>
        </row>
        <row r="49">
          <cell r="A49" t="str">
            <v>COSTE Philippe</v>
          </cell>
          <cell r="B49" t="str">
            <v>R3</v>
          </cell>
          <cell r="C49">
            <v>1</v>
          </cell>
          <cell r="D49" t="str">
            <v>1,431</v>
          </cell>
        </row>
        <row r="50">
          <cell r="A50" t="str">
            <v>COUPE Gilbert</v>
          </cell>
          <cell r="B50" t="str">
            <v>R2</v>
          </cell>
          <cell r="C50">
            <v>0</v>
          </cell>
          <cell r="D50" t="str">
            <v>1,513</v>
          </cell>
        </row>
        <row r="51">
          <cell r="A51" t="str">
            <v>CREUGNY Laurent</v>
          </cell>
          <cell r="B51" t="str">
            <v>R1</v>
          </cell>
          <cell r="C51">
            <v>1</v>
          </cell>
          <cell r="D51" t="str">
            <v>3,400</v>
          </cell>
        </row>
        <row r="52">
          <cell r="A52" t="str">
            <v>DAMON Gérard</v>
          </cell>
          <cell r="B52" t="str">
            <v>R4</v>
          </cell>
          <cell r="C52">
            <v>1</v>
          </cell>
          <cell r="D52" t="str">
            <v>0,792</v>
          </cell>
        </row>
        <row r="53">
          <cell r="A53" t="str">
            <v>DEFILLE Lucien</v>
          </cell>
          <cell r="B53" t="str">
            <v>R3</v>
          </cell>
          <cell r="C53">
            <v>1</v>
          </cell>
          <cell r="D53" t="str">
            <v>1,757</v>
          </cell>
        </row>
        <row r="54">
          <cell r="A54" t="str">
            <v>DEFRESNE Jean</v>
          </cell>
          <cell r="B54" t="str">
            <v>R3</v>
          </cell>
          <cell r="C54">
            <v>1</v>
          </cell>
          <cell r="D54" t="str">
            <v>1,502</v>
          </cell>
        </row>
        <row r="55">
          <cell r="A55" t="str">
            <v>DEJONGHE Jean Michel</v>
          </cell>
          <cell r="B55" t="str">
            <v>N2</v>
          </cell>
          <cell r="C55">
            <v>1</v>
          </cell>
          <cell r="D55" t="str">
            <v>5,143</v>
          </cell>
        </row>
        <row r="56">
          <cell r="A56" t="str">
            <v>DEL MEDICO Jean</v>
          </cell>
          <cell r="B56" t="str">
            <v>R2</v>
          </cell>
          <cell r="C56">
            <v>0</v>
          </cell>
          <cell r="D56" t="str">
            <v>1,447</v>
          </cell>
        </row>
        <row r="57">
          <cell r="A57" t="str">
            <v>DELAGE Jean-Marie</v>
          </cell>
          <cell r="B57" t="str">
            <v>R3</v>
          </cell>
          <cell r="C57">
            <v>1</v>
          </cell>
          <cell r="D57" t="str">
            <v>1,689</v>
          </cell>
        </row>
        <row r="58">
          <cell r="A58" t="str">
            <v>DELATTRE Raymond</v>
          </cell>
          <cell r="B58" t="str">
            <v>R2</v>
          </cell>
          <cell r="C58">
            <v>1</v>
          </cell>
          <cell r="D58" t="str">
            <v>2,456</v>
          </cell>
        </row>
        <row r="59">
          <cell r="A59" t="str">
            <v>DEMANET Claude</v>
          </cell>
          <cell r="B59" t="str">
            <v>R2</v>
          </cell>
          <cell r="C59">
            <v>1</v>
          </cell>
          <cell r="D59">
            <v>2.5720000000000001</v>
          </cell>
        </row>
        <row r="60">
          <cell r="A60" t="str">
            <v>DESLOIRES Michel</v>
          </cell>
          <cell r="B60" t="str">
            <v>R3</v>
          </cell>
          <cell r="C60">
            <v>1</v>
          </cell>
          <cell r="D60" t="str">
            <v>1,438</v>
          </cell>
        </row>
        <row r="61">
          <cell r="A61" t="str">
            <v>DORNEL Gérard</v>
          </cell>
          <cell r="B61" t="str">
            <v>R3</v>
          </cell>
          <cell r="C61">
            <v>1</v>
          </cell>
          <cell r="D61" t="str">
            <v>1,326</v>
          </cell>
        </row>
        <row r="62">
          <cell r="A62" t="str">
            <v>DREMEAUX Jean Pierre</v>
          </cell>
          <cell r="B62" t="str">
            <v>R1</v>
          </cell>
          <cell r="C62">
            <v>1</v>
          </cell>
          <cell r="D62" t="str">
            <v>4,751</v>
          </cell>
        </row>
        <row r="63">
          <cell r="A63" t="str">
            <v>DRIOT Jacky</v>
          </cell>
          <cell r="B63" t="str">
            <v>N2</v>
          </cell>
          <cell r="C63">
            <v>1</v>
          </cell>
          <cell r="D63" t="str">
            <v>9,773</v>
          </cell>
        </row>
        <row r="64">
          <cell r="A64" t="str">
            <v>DRUINOT Dominique</v>
          </cell>
          <cell r="B64" t="str">
            <v>R2</v>
          </cell>
          <cell r="C64">
            <v>1</v>
          </cell>
          <cell r="D64" t="str">
            <v>2,242</v>
          </cell>
        </row>
        <row r="65">
          <cell r="A65" t="str">
            <v>DUBOC Claude</v>
          </cell>
          <cell r="B65" t="str">
            <v>R2</v>
          </cell>
          <cell r="C65">
            <v>1</v>
          </cell>
          <cell r="D65" t="str">
            <v>2,554</v>
          </cell>
        </row>
        <row r="66">
          <cell r="A66" t="str">
            <v>DUBREUIL Franck</v>
          </cell>
          <cell r="B66" t="str">
            <v>R1</v>
          </cell>
          <cell r="C66">
            <v>1</v>
          </cell>
          <cell r="D66" t="str">
            <v>4,171</v>
          </cell>
        </row>
        <row r="67">
          <cell r="A67" t="str">
            <v>DURAND Frédéric</v>
          </cell>
          <cell r="B67" t="str">
            <v>R3</v>
          </cell>
          <cell r="C67">
            <v>1</v>
          </cell>
          <cell r="D67" t="str">
            <v>1,262</v>
          </cell>
        </row>
        <row r="68">
          <cell r="A68" t="str">
            <v>DURAND Hervé</v>
          </cell>
          <cell r="B68" t="str">
            <v>N1</v>
          </cell>
          <cell r="C68">
            <v>1</v>
          </cell>
          <cell r="D68" t="str">
            <v>14,051</v>
          </cell>
        </row>
        <row r="69">
          <cell r="A69" t="str">
            <v>DUSFOUR René</v>
          </cell>
          <cell r="B69" t="str">
            <v>R2</v>
          </cell>
          <cell r="C69">
            <v>1</v>
          </cell>
          <cell r="D69" t="str">
            <v>2,376</v>
          </cell>
        </row>
        <row r="70">
          <cell r="A70" t="str">
            <v>ESTRUGO Henri</v>
          </cell>
          <cell r="B70" t="str">
            <v>R3</v>
          </cell>
          <cell r="C70">
            <v>1</v>
          </cell>
          <cell r="D70" t="str">
            <v>1,010</v>
          </cell>
        </row>
        <row r="71">
          <cell r="A71" t="str">
            <v>FAGET Francis</v>
          </cell>
          <cell r="B71" t="str">
            <v>R2</v>
          </cell>
          <cell r="C71">
            <v>1</v>
          </cell>
          <cell r="D71" t="str">
            <v>1,914</v>
          </cell>
        </row>
        <row r="72">
          <cell r="A72" t="str">
            <v>FAURE Emile</v>
          </cell>
          <cell r="B72" t="str">
            <v>R2</v>
          </cell>
          <cell r="C72">
            <v>1</v>
          </cell>
          <cell r="D72" t="str">
            <v>1,981</v>
          </cell>
        </row>
        <row r="73">
          <cell r="A73" t="str">
            <v>FAVARIO Christian</v>
          </cell>
          <cell r="B73" t="str">
            <v>R3</v>
          </cell>
          <cell r="C73">
            <v>1</v>
          </cell>
          <cell r="D73" t="str">
            <v>1,553</v>
          </cell>
        </row>
        <row r="74">
          <cell r="A74" t="str">
            <v>FERAUD Gérard</v>
          </cell>
          <cell r="B74" t="str">
            <v>N2</v>
          </cell>
          <cell r="C74">
            <v>1</v>
          </cell>
          <cell r="D74" t="str">
            <v>5,114</v>
          </cell>
        </row>
        <row r="75">
          <cell r="A75" t="str">
            <v>FERHAT Achour</v>
          </cell>
          <cell r="B75" t="str">
            <v>N2</v>
          </cell>
          <cell r="C75">
            <v>1</v>
          </cell>
          <cell r="D75" t="str">
            <v>8,871</v>
          </cell>
        </row>
        <row r="76">
          <cell r="A76" t="str">
            <v>FERNANDEZ Marc</v>
          </cell>
          <cell r="B76" t="str">
            <v>N2</v>
          </cell>
          <cell r="C76">
            <v>1</v>
          </cell>
          <cell r="D76" t="str">
            <v>5,606</v>
          </cell>
        </row>
        <row r="77">
          <cell r="A77" t="str">
            <v>FERRO Philippe</v>
          </cell>
          <cell r="B77" t="str">
            <v>R3</v>
          </cell>
          <cell r="C77">
            <v>1</v>
          </cell>
          <cell r="D77" t="str">
            <v>1,133</v>
          </cell>
        </row>
        <row r="78">
          <cell r="A78" t="str">
            <v>GANTOIS Gilles</v>
          </cell>
          <cell r="B78" t="str">
            <v>N2</v>
          </cell>
          <cell r="C78">
            <v>1</v>
          </cell>
          <cell r="D78" t="str">
            <v>6,836</v>
          </cell>
        </row>
        <row r="79">
          <cell r="A79" t="str">
            <v>GANTOIS Nadine</v>
          </cell>
          <cell r="B79" t="str">
            <v>R4</v>
          </cell>
          <cell r="C79">
            <v>1</v>
          </cell>
          <cell r="D79" t="str">
            <v>0,887</v>
          </cell>
        </row>
        <row r="80">
          <cell r="A80" t="str">
            <v>GAVALDA Piere</v>
          </cell>
          <cell r="B80" t="str">
            <v>R2</v>
          </cell>
          <cell r="C80">
            <v>1</v>
          </cell>
          <cell r="D80" t="str">
            <v>2,260</v>
          </cell>
        </row>
        <row r="81">
          <cell r="A81" t="str">
            <v>GAVANON André</v>
          </cell>
          <cell r="B81" t="str">
            <v>R2</v>
          </cell>
          <cell r="C81">
            <v>1</v>
          </cell>
          <cell r="D81" t="str">
            <v>2,366</v>
          </cell>
        </row>
        <row r="82">
          <cell r="A82" t="str">
            <v>GERARD Pascal</v>
          </cell>
          <cell r="B82" t="str">
            <v>N1</v>
          </cell>
          <cell r="C82">
            <v>1</v>
          </cell>
          <cell r="D82" t="str">
            <v>27,550</v>
          </cell>
        </row>
        <row r="83">
          <cell r="A83" t="str">
            <v>GHU Gérard</v>
          </cell>
          <cell r="B83" t="str">
            <v>R3</v>
          </cell>
          <cell r="C83">
            <v>1</v>
          </cell>
          <cell r="D83" t="str">
            <v>1,785</v>
          </cell>
        </row>
        <row r="84">
          <cell r="A84" t="str">
            <v>GIANNATTASIO Lucien</v>
          </cell>
          <cell r="B84" t="str">
            <v>R1</v>
          </cell>
          <cell r="C84">
            <v>0</v>
          </cell>
          <cell r="D84" t="str">
            <v>2,857</v>
          </cell>
        </row>
        <row r="85">
          <cell r="A85" t="str">
            <v>GIBARROUX Christophe</v>
          </cell>
          <cell r="B85" t="str">
            <v>R1</v>
          </cell>
          <cell r="C85">
            <v>1</v>
          </cell>
          <cell r="D85" t="str">
            <v>3,324</v>
          </cell>
        </row>
        <row r="86">
          <cell r="A86" t="str">
            <v>GIOVANNETTI Damien</v>
          </cell>
          <cell r="B86" t="str">
            <v>R3</v>
          </cell>
          <cell r="C86">
            <v>1</v>
          </cell>
          <cell r="D86" t="str">
            <v>1,414</v>
          </cell>
        </row>
        <row r="87">
          <cell r="A87" t="str">
            <v>GIRARD Jacques</v>
          </cell>
          <cell r="B87" t="str">
            <v>R3</v>
          </cell>
          <cell r="C87">
            <v>1</v>
          </cell>
          <cell r="D87" t="str">
            <v>1,647</v>
          </cell>
        </row>
        <row r="88">
          <cell r="A88" t="str">
            <v>GODAERT Bernard</v>
          </cell>
          <cell r="B88" t="str">
            <v>R4</v>
          </cell>
          <cell r="C88">
            <v>1</v>
          </cell>
          <cell r="D88" t="str">
            <v>0,921</v>
          </cell>
        </row>
        <row r="89">
          <cell r="A89" t="str">
            <v>GOMEZ Tony</v>
          </cell>
          <cell r="B89" t="str">
            <v>R3</v>
          </cell>
          <cell r="C89">
            <v>1</v>
          </cell>
          <cell r="D89" t="str">
            <v>1,354</v>
          </cell>
        </row>
        <row r="90">
          <cell r="A90" t="str">
            <v>GOUDENECHE Bernard</v>
          </cell>
          <cell r="B90" t="str">
            <v>R3</v>
          </cell>
          <cell r="C90">
            <v>1</v>
          </cell>
          <cell r="D90" t="str">
            <v>1,209</v>
          </cell>
        </row>
        <row r="91">
          <cell r="A91" t="str">
            <v>GOUIRAN Georges</v>
          </cell>
          <cell r="B91" t="str">
            <v>R3</v>
          </cell>
          <cell r="C91">
            <v>1</v>
          </cell>
          <cell r="D91" t="str">
            <v>1,648</v>
          </cell>
        </row>
        <row r="92">
          <cell r="A92" t="str">
            <v>GOURSEAUD Yves</v>
          </cell>
          <cell r="B92" t="str">
            <v>N2</v>
          </cell>
          <cell r="C92">
            <v>1</v>
          </cell>
          <cell r="D92" t="str">
            <v>5,389</v>
          </cell>
        </row>
        <row r="93">
          <cell r="A93" t="str">
            <v>GUERINEAU Thierry</v>
          </cell>
          <cell r="B93" t="str">
            <v>N2</v>
          </cell>
          <cell r="C93">
            <v>1</v>
          </cell>
          <cell r="D93" t="str">
            <v>5,231</v>
          </cell>
        </row>
        <row r="94">
          <cell r="A94" t="str">
            <v>GUES Joël</v>
          </cell>
          <cell r="B94" t="str">
            <v>R3</v>
          </cell>
          <cell r="C94">
            <v>1</v>
          </cell>
          <cell r="D94" t="str">
            <v>0,982</v>
          </cell>
        </row>
        <row r="95">
          <cell r="A95" t="str">
            <v>GUEUG Pierre</v>
          </cell>
          <cell r="B95" t="str">
            <v>R1</v>
          </cell>
          <cell r="C95">
            <v>1</v>
          </cell>
          <cell r="D95" t="str">
            <v>3,531</v>
          </cell>
        </row>
        <row r="96">
          <cell r="A96" t="str">
            <v>GUIBERT Jean-Marie</v>
          </cell>
          <cell r="B96" t="str">
            <v>R2</v>
          </cell>
          <cell r="C96">
            <v>1</v>
          </cell>
          <cell r="D96" t="str">
            <v>2,997</v>
          </cell>
        </row>
        <row r="97">
          <cell r="A97" t="str">
            <v>HAHN Daniel</v>
          </cell>
          <cell r="B97" t="str">
            <v>R2</v>
          </cell>
          <cell r="C97">
            <v>1</v>
          </cell>
          <cell r="D97" t="str">
            <v>2,329</v>
          </cell>
        </row>
        <row r="98">
          <cell r="A98" t="str">
            <v>HAROUTUNIAN Pierre</v>
          </cell>
          <cell r="B98" t="str">
            <v>R3</v>
          </cell>
          <cell r="C98">
            <v>1</v>
          </cell>
          <cell r="D98" t="str">
            <v>1,094</v>
          </cell>
        </row>
        <row r="99">
          <cell r="A99" t="str">
            <v>HEBERT Pascal</v>
          </cell>
          <cell r="B99" t="str">
            <v>R3</v>
          </cell>
          <cell r="C99">
            <v>1</v>
          </cell>
          <cell r="D99" t="str">
            <v>1,217</v>
          </cell>
        </row>
        <row r="100">
          <cell r="A100" t="str">
            <v>HECQUET Emile</v>
          </cell>
          <cell r="B100" t="str">
            <v>R3</v>
          </cell>
          <cell r="C100">
            <v>1</v>
          </cell>
          <cell r="D100" t="str">
            <v>1,361</v>
          </cell>
        </row>
        <row r="101">
          <cell r="A101" t="str">
            <v>HERREMAN Serge</v>
          </cell>
          <cell r="B101" t="str">
            <v>R3</v>
          </cell>
          <cell r="C101">
            <v>1</v>
          </cell>
          <cell r="D101" t="str">
            <v>1,580</v>
          </cell>
        </row>
        <row r="102">
          <cell r="A102" t="str">
            <v>JOLY François</v>
          </cell>
          <cell r="B102" t="str">
            <v>R3</v>
          </cell>
          <cell r="C102">
            <v>1</v>
          </cell>
          <cell r="D102" t="str">
            <v>1,075</v>
          </cell>
        </row>
        <row r="103">
          <cell r="A103" t="str">
            <v>KOSKACH Jean-Paul</v>
          </cell>
          <cell r="B103" t="str">
            <v>N2</v>
          </cell>
          <cell r="C103">
            <v>1</v>
          </cell>
          <cell r="D103" t="str">
            <v>7,552</v>
          </cell>
        </row>
        <row r="104">
          <cell r="A104" t="str">
            <v>LAPACCIANA François</v>
          </cell>
          <cell r="B104" t="str">
            <v>R3</v>
          </cell>
          <cell r="C104">
            <v>1</v>
          </cell>
          <cell r="D104" t="str">
            <v>1,187</v>
          </cell>
        </row>
        <row r="105">
          <cell r="A105" t="str">
            <v>LAPLANCHE Yvon</v>
          </cell>
          <cell r="B105" t="str">
            <v>R2</v>
          </cell>
          <cell r="C105">
            <v>0</v>
          </cell>
          <cell r="D105" t="str">
            <v>1,780</v>
          </cell>
        </row>
        <row r="106">
          <cell r="A106" t="str">
            <v>LAVASTROU Roger</v>
          </cell>
          <cell r="B106" t="str">
            <v>R3</v>
          </cell>
          <cell r="C106">
            <v>1</v>
          </cell>
          <cell r="D106" t="str">
            <v>1,362</v>
          </cell>
        </row>
        <row r="107">
          <cell r="A107" t="str">
            <v>LE MARTINET Robert</v>
          </cell>
          <cell r="B107" t="str">
            <v>R3</v>
          </cell>
          <cell r="C107">
            <v>1</v>
          </cell>
          <cell r="D107" t="str">
            <v>1,499</v>
          </cell>
        </row>
        <row r="108">
          <cell r="A108" t="str">
            <v>LE MOING François</v>
          </cell>
          <cell r="B108" t="str">
            <v>R3</v>
          </cell>
          <cell r="C108">
            <v>1</v>
          </cell>
          <cell r="D108" t="str">
            <v>1,154</v>
          </cell>
        </row>
        <row r="109">
          <cell r="A109" t="str">
            <v>LEBAR Patrick</v>
          </cell>
          <cell r="B109" t="str">
            <v>R1</v>
          </cell>
          <cell r="C109">
            <v>0</v>
          </cell>
          <cell r="D109" t="str">
            <v>2,600</v>
          </cell>
        </row>
        <row r="110">
          <cell r="A110" t="str">
            <v>LEBRIEZ Michel</v>
          </cell>
          <cell r="B110" t="str">
            <v>R2</v>
          </cell>
          <cell r="C110">
            <v>1</v>
          </cell>
          <cell r="D110" t="str">
            <v>2,136</v>
          </cell>
        </row>
        <row r="111">
          <cell r="A111" t="str">
            <v>LEDU Gérard</v>
          </cell>
          <cell r="B111" t="str">
            <v>R4</v>
          </cell>
          <cell r="C111">
            <v>1</v>
          </cell>
          <cell r="D111" t="str">
            <v>0,440</v>
          </cell>
        </row>
        <row r="112">
          <cell r="A112" t="str">
            <v>LEFEBVRE René</v>
          </cell>
          <cell r="B112" t="str">
            <v>R3</v>
          </cell>
          <cell r="C112">
            <v>1</v>
          </cell>
          <cell r="D112" t="str">
            <v>1,113</v>
          </cell>
        </row>
        <row r="113">
          <cell r="A113" t="str">
            <v>LEROY André</v>
          </cell>
          <cell r="B113" t="str">
            <v>R3</v>
          </cell>
          <cell r="C113">
            <v>1</v>
          </cell>
          <cell r="D113" t="str">
            <v>1,308</v>
          </cell>
        </row>
        <row r="114">
          <cell r="A114" t="str">
            <v>LEVAVASSEUR Robert</v>
          </cell>
          <cell r="B114" t="str">
            <v>N2</v>
          </cell>
          <cell r="C114">
            <v>1</v>
          </cell>
          <cell r="D114" t="str">
            <v>5,037</v>
          </cell>
        </row>
        <row r="115">
          <cell r="A115" t="str">
            <v>LEVEQUE David</v>
          </cell>
          <cell r="B115" t="str">
            <v>R4</v>
          </cell>
          <cell r="C115">
            <v>1</v>
          </cell>
          <cell r="D115" t="str">
            <v>0,780</v>
          </cell>
        </row>
        <row r="116">
          <cell r="A116" t="str">
            <v>LIEGEOIS Dominique</v>
          </cell>
          <cell r="B116" t="str">
            <v>R2</v>
          </cell>
          <cell r="C116">
            <v>1</v>
          </cell>
          <cell r="D116" t="str">
            <v>2,669</v>
          </cell>
        </row>
        <row r="117">
          <cell r="A117" t="str">
            <v>LIENHARDT Jean Claude</v>
          </cell>
          <cell r="B117" t="str">
            <v>R1</v>
          </cell>
          <cell r="C117">
            <v>1</v>
          </cell>
          <cell r="D117" t="str">
            <v>3,880</v>
          </cell>
        </row>
        <row r="118">
          <cell r="A118" t="str">
            <v>LIENS Frederic</v>
          </cell>
          <cell r="B118" t="str">
            <v>N1</v>
          </cell>
          <cell r="C118">
            <v>1</v>
          </cell>
          <cell r="D118" t="str">
            <v>26,176</v>
          </cell>
        </row>
        <row r="119">
          <cell r="A119" t="str">
            <v>LUVISON Jean</v>
          </cell>
          <cell r="B119" t="str">
            <v>R4</v>
          </cell>
          <cell r="C119">
            <v>1</v>
          </cell>
          <cell r="D119" t="str">
            <v>0,800</v>
          </cell>
        </row>
        <row r="120">
          <cell r="A120" t="str">
            <v>MACIA René</v>
          </cell>
          <cell r="B120" t="str">
            <v>N2</v>
          </cell>
          <cell r="C120">
            <v>1</v>
          </cell>
          <cell r="D120" t="str">
            <v>5,832</v>
          </cell>
        </row>
        <row r="121">
          <cell r="A121" t="str">
            <v>MAI Vin</v>
          </cell>
          <cell r="B121" t="str">
            <v>R3</v>
          </cell>
          <cell r="C121">
            <v>1</v>
          </cell>
          <cell r="D121" t="str">
            <v>1,221</v>
          </cell>
        </row>
        <row r="122">
          <cell r="A122" t="str">
            <v>MARCH Gérald</v>
          </cell>
          <cell r="B122" t="str">
            <v>R2</v>
          </cell>
          <cell r="C122">
            <v>1</v>
          </cell>
          <cell r="D122" t="str">
            <v>1,856</v>
          </cell>
        </row>
        <row r="123">
          <cell r="A123" t="str">
            <v>MARCHIOLLI Daniel</v>
          </cell>
          <cell r="B123" t="str">
            <v>R2</v>
          </cell>
          <cell r="C123">
            <v>1</v>
          </cell>
          <cell r="D123" t="str">
            <v>2,332</v>
          </cell>
        </row>
        <row r="124">
          <cell r="A124" t="str">
            <v>MARCIANO Georges</v>
          </cell>
          <cell r="B124" t="str">
            <v>R2</v>
          </cell>
          <cell r="C124">
            <v>1</v>
          </cell>
          <cell r="D124" t="str">
            <v>1,941</v>
          </cell>
        </row>
        <row r="125">
          <cell r="A125" t="str">
            <v>MARTIN Thomas</v>
          </cell>
          <cell r="B125" t="str">
            <v>R3</v>
          </cell>
          <cell r="C125">
            <v>1</v>
          </cell>
          <cell r="D125" t="str">
            <v>1,091</v>
          </cell>
        </row>
        <row r="126">
          <cell r="A126" t="str">
            <v>MATHIEU Claude</v>
          </cell>
          <cell r="B126" t="str">
            <v>R3</v>
          </cell>
          <cell r="C126">
            <v>1</v>
          </cell>
          <cell r="D126" t="str">
            <v>1,083</v>
          </cell>
        </row>
        <row r="127">
          <cell r="A127" t="str">
            <v>MAZAURIC Stéphane</v>
          </cell>
          <cell r="B127" t="str">
            <v>N1</v>
          </cell>
          <cell r="C127">
            <v>1</v>
          </cell>
          <cell r="D127" t="str">
            <v>10,375</v>
          </cell>
        </row>
        <row r="128">
          <cell r="A128" t="str">
            <v>MICHEL-GROSJEAN Cédric</v>
          </cell>
          <cell r="B128" t="str">
            <v>R3</v>
          </cell>
          <cell r="C128">
            <v>1</v>
          </cell>
          <cell r="D128">
            <v>2.202</v>
          </cell>
        </row>
        <row r="129">
          <cell r="A129" t="str">
            <v>MENCO Francis</v>
          </cell>
          <cell r="B129" t="str">
            <v>N2</v>
          </cell>
          <cell r="C129">
            <v>1</v>
          </cell>
          <cell r="D129" t="str">
            <v>5,316</v>
          </cell>
        </row>
        <row r="130">
          <cell r="A130" t="str">
            <v>MERCIER Sylvain</v>
          </cell>
          <cell r="B130" t="str">
            <v>N2</v>
          </cell>
          <cell r="C130">
            <v>1</v>
          </cell>
          <cell r="D130" t="str">
            <v>6,032</v>
          </cell>
        </row>
        <row r="131">
          <cell r="A131" t="str">
            <v>MEYER Luc</v>
          </cell>
          <cell r="B131" t="str">
            <v>R1</v>
          </cell>
          <cell r="C131">
            <v>0</v>
          </cell>
          <cell r="D131" t="str">
            <v>3,188</v>
          </cell>
        </row>
        <row r="132">
          <cell r="A132" t="str">
            <v>MICO José</v>
          </cell>
          <cell r="B132" t="str">
            <v>R2</v>
          </cell>
          <cell r="C132">
            <v>0</v>
          </cell>
          <cell r="D132" t="str">
            <v>1,740</v>
          </cell>
        </row>
        <row r="133">
          <cell r="A133" t="str">
            <v>MORENO Bastien</v>
          </cell>
          <cell r="B133" t="str">
            <v>N2</v>
          </cell>
          <cell r="C133">
            <v>1</v>
          </cell>
          <cell r="D133" t="str">
            <v>4,947</v>
          </cell>
        </row>
        <row r="134">
          <cell r="A134" t="str">
            <v>MORPOURGO Simon</v>
          </cell>
          <cell r="B134" t="str">
            <v>R4</v>
          </cell>
          <cell r="C134">
            <v>1</v>
          </cell>
          <cell r="D134" t="str">
            <v>0,885</v>
          </cell>
        </row>
        <row r="135">
          <cell r="A135" t="str">
            <v>MUNOS Jean</v>
          </cell>
          <cell r="B135" t="str">
            <v>R1</v>
          </cell>
          <cell r="C135">
            <v>1</v>
          </cell>
          <cell r="D135" t="str">
            <v>4,490</v>
          </cell>
        </row>
        <row r="136">
          <cell r="A136" t="str">
            <v>OUDIA Dylan</v>
          </cell>
          <cell r="B136" t="str">
            <v>R4</v>
          </cell>
          <cell r="C136">
            <v>1</v>
          </cell>
          <cell r="D136" t="str">
            <v>0,305</v>
          </cell>
        </row>
        <row r="137">
          <cell r="A137" t="str">
            <v>PAGANONI Georges</v>
          </cell>
          <cell r="B137" t="str">
            <v>N2</v>
          </cell>
          <cell r="C137">
            <v>1</v>
          </cell>
          <cell r="D137" t="str">
            <v>4,966</v>
          </cell>
        </row>
        <row r="138">
          <cell r="A138" t="str">
            <v>PARINELLO René</v>
          </cell>
          <cell r="B138" t="str">
            <v>R1</v>
          </cell>
          <cell r="C138">
            <v>1</v>
          </cell>
          <cell r="D138" t="str">
            <v>4,080</v>
          </cell>
        </row>
        <row r="139">
          <cell r="A139" t="str">
            <v>PARIZE Michel</v>
          </cell>
          <cell r="B139" t="str">
            <v>R1</v>
          </cell>
          <cell r="C139">
            <v>1</v>
          </cell>
          <cell r="D139" t="str">
            <v>3,768</v>
          </cell>
        </row>
        <row r="140">
          <cell r="A140" t="str">
            <v>PASTOR Paul</v>
          </cell>
          <cell r="B140" t="str">
            <v>R3</v>
          </cell>
          <cell r="C140">
            <v>1</v>
          </cell>
          <cell r="D140" t="str">
            <v>1,109</v>
          </cell>
        </row>
        <row r="141">
          <cell r="A141" t="str">
            <v>PEGULLO Patrick</v>
          </cell>
          <cell r="B141" t="str">
            <v>R2</v>
          </cell>
          <cell r="C141">
            <v>1</v>
          </cell>
          <cell r="D141" t="str">
            <v>1,884</v>
          </cell>
        </row>
        <row r="142">
          <cell r="A142" t="str">
            <v>PELLAT Francis</v>
          </cell>
          <cell r="B142" t="str">
            <v>R3</v>
          </cell>
          <cell r="C142">
            <v>1</v>
          </cell>
          <cell r="D142">
            <v>1.6240000000000001</v>
          </cell>
        </row>
        <row r="143">
          <cell r="A143" t="str">
            <v>PENEDO Jonathan</v>
          </cell>
          <cell r="B143" t="str">
            <v>R2</v>
          </cell>
          <cell r="C143">
            <v>1</v>
          </cell>
          <cell r="D143" t="str">
            <v>2,464</v>
          </cell>
        </row>
        <row r="144">
          <cell r="A144" t="str">
            <v>PENEDO Manuel</v>
          </cell>
          <cell r="B144" t="str">
            <v>N2</v>
          </cell>
          <cell r="C144">
            <v>1</v>
          </cell>
          <cell r="D144" t="str">
            <v>5,537</v>
          </cell>
        </row>
        <row r="145">
          <cell r="A145" t="str">
            <v>PEREZ Christian</v>
          </cell>
          <cell r="B145" t="str">
            <v>R4</v>
          </cell>
          <cell r="C145">
            <v>1</v>
          </cell>
          <cell r="D145">
            <v>1.0029999999999999</v>
          </cell>
        </row>
        <row r="146">
          <cell r="A146" t="str">
            <v>PERIES Michel</v>
          </cell>
          <cell r="B146" t="str">
            <v>R2</v>
          </cell>
          <cell r="C146">
            <v>1</v>
          </cell>
          <cell r="D146" t="str">
            <v>1,976</v>
          </cell>
        </row>
        <row r="147">
          <cell r="A147" t="str">
            <v>PERRIN Bernard</v>
          </cell>
          <cell r="B147" t="str">
            <v>R3</v>
          </cell>
          <cell r="C147">
            <v>1</v>
          </cell>
          <cell r="D147" t="str">
            <v>1,600</v>
          </cell>
        </row>
        <row r="148">
          <cell r="A148" t="str">
            <v>PICOLLET Manuel</v>
          </cell>
          <cell r="B148" t="str">
            <v>N2</v>
          </cell>
          <cell r="C148">
            <v>1</v>
          </cell>
          <cell r="D148" t="str">
            <v>5,554</v>
          </cell>
        </row>
        <row r="149">
          <cell r="A149" t="str">
            <v>PIGNATEL Florent</v>
          </cell>
          <cell r="B149" t="str">
            <v>N1</v>
          </cell>
          <cell r="C149">
            <v>1</v>
          </cell>
          <cell r="D149" t="str">
            <v>11,257</v>
          </cell>
        </row>
        <row r="150">
          <cell r="A150" t="str">
            <v>PINARD Patrice</v>
          </cell>
          <cell r="B150" t="str">
            <v>N2</v>
          </cell>
          <cell r="C150">
            <v>0</v>
          </cell>
          <cell r="D150" t="str">
            <v>3,393</v>
          </cell>
        </row>
        <row r="151">
          <cell r="A151" t="str">
            <v>PINNA Alain</v>
          </cell>
          <cell r="B151" t="str">
            <v>N1</v>
          </cell>
          <cell r="C151">
            <v>1</v>
          </cell>
          <cell r="D151" t="str">
            <v>22,133</v>
          </cell>
        </row>
        <row r="152">
          <cell r="A152" t="str">
            <v>PIONE Guy</v>
          </cell>
          <cell r="B152" t="str">
            <v>R1</v>
          </cell>
          <cell r="C152">
            <v>0</v>
          </cell>
          <cell r="D152" t="str">
            <v>2,875</v>
          </cell>
        </row>
        <row r="153">
          <cell r="A153" t="str">
            <v>PIQUET Victor</v>
          </cell>
          <cell r="B153" t="str">
            <v>R4</v>
          </cell>
          <cell r="C153">
            <v>1</v>
          </cell>
          <cell r="D153" t="str">
            <v>0,616</v>
          </cell>
        </row>
        <row r="154">
          <cell r="A154" t="str">
            <v>POIRET Jean-Marc</v>
          </cell>
          <cell r="B154" t="str">
            <v>R2</v>
          </cell>
          <cell r="C154">
            <v>0</v>
          </cell>
          <cell r="D154" t="str">
            <v>1,467</v>
          </cell>
        </row>
        <row r="155">
          <cell r="A155" t="str">
            <v>POZNANSKI Jean-Michel</v>
          </cell>
          <cell r="B155" t="str">
            <v>R1</v>
          </cell>
          <cell r="C155">
            <v>1</v>
          </cell>
          <cell r="D155" t="str">
            <v>3,855</v>
          </cell>
        </row>
        <row r="156">
          <cell r="A156" t="str">
            <v>POZNANSKI Loïc</v>
          </cell>
          <cell r="B156" t="str">
            <v>R2</v>
          </cell>
          <cell r="C156">
            <v>1</v>
          </cell>
          <cell r="D156" t="str">
            <v>2,645</v>
          </cell>
        </row>
        <row r="157">
          <cell r="A157" t="str">
            <v>PRACHAR Jean Pierre</v>
          </cell>
          <cell r="B157" t="str">
            <v>R3</v>
          </cell>
          <cell r="C157">
            <v>1</v>
          </cell>
          <cell r="D157" t="str">
            <v>1,443</v>
          </cell>
        </row>
        <row r="158">
          <cell r="A158" t="str">
            <v>PUT Marcel</v>
          </cell>
          <cell r="B158" t="str">
            <v>R4</v>
          </cell>
          <cell r="C158">
            <v>1</v>
          </cell>
          <cell r="D158" t="str">
            <v>0,932</v>
          </cell>
        </row>
        <row r="159">
          <cell r="A159" t="str">
            <v>QUANTIN Michel</v>
          </cell>
          <cell r="B159" t="str">
            <v>R2</v>
          </cell>
          <cell r="C159">
            <v>1</v>
          </cell>
          <cell r="D159" t="str">
            <v>2,638</v>
          </cell>
        </row>
        <row r="160">
          <cell r="A160" t="str">
            <v>RAVERDINO Julien</v>
          </cell>
          <cell r="B160" t="str">
            <v>N2</v>
          </cell>
          <cell r="C160">
            <v>1</v>
          </cell>
          <cell r="D160" t="str">
            <v>5,639</v>
          </cell>
        </row>
        <row r="161">
          <cell r="A161" t="str">
            <v>REVALOR Michel</v>
          </cell>
          <cell r="B161" t="str">
            <v>R2</v>
          </cell>
          <cell r="C161">
            <v>1</v>
          </cell>
          <cell r="D161" t="str">
            <v>1,929</v>
          </cell>
        </row>
        <row r="162">
          <cell r="A162" t="str">
            <v>RICART André</v>
          </cell>
          <cell r="B162" t="str">
            <v>R3</v>
          </cell>
          <cell r="C162">
            <v>1</v>
          </cell>
          <cell r="D162" t="str">
            <v>1,541</v>
          </cell>
        </row>
        <row r="163">
          <cell r="A163" t="str">
            <v>RICHARD Mathieu</v>
          </cell>
          <cell r="B163" t="str">
            <v>R4</v>
          </cell>
          <cell r="C163">
            <v>1</v>
          </cell>
          <cell r="D163" t="str">
            <v>0,345</v>
          </cell>
        </row>
        <row r="164">
          <cell r="A164" t="str">
            <v>RIEUPET Clément</v>
          </cell>
          <cell r="B164" t="str">
            <v>R1</v>
          </cell>
          <cell r="C164">
            <v>1</v>
          </cell>
          <cell r="D164" t="str">
            <v>3,417</v>
          </cell>
        </row>
        <row r="165">
          <cell r="A165" t="str">
            <v>RIFFET Bernard</v>
          </cell>
          <cell r="B165" t="str">
            <v>R3</v>
          </cell>
          <cell r="C165">
            <v>1</v>
          </cell>
          <cell r="D165" t="str">
            <v>1,123</v>
          </cell>
        </row>
        <row r="166">
          <cell r="A166" t="str">
            <v>RIGNOLS Philippe</v>
          </cell>
          <cell r="B166" t="str">
            <v>R2</v>
          </cell>
          <cell r="C166">
            <v>1</v>
          </cell>
          <cell r="D166" t="str">
            <v>2,109</v>
          </cell>
        </row>
        <row r="167">
          <cell r="A167" t="str">
            <v>ROBBE Raymond</v>
          </cell>
          <cell r="B167" t="str">
            <v>R3</v>
          </cell>
          <cell r="C167">
            <v>1</v>
          </cell>
          <cell r="D167" t="str">
            <v>1,337</v>
          </cell>
        </row>
        <row r="168">
          <cell r="A168" t="str">
            <v>ROBERT Didier</v>
          </cell>
          <cell r="B168" t="str">
            <v>N2</v>
          </cell>
          <cell r="C168">
            <v>1</v>
          </cell>
          <cell r="D168" t="str">
            <v>6,528</v>
          </cell>
        </row>
        <row r="169">
          <cell r="A169" t="str">
            <v>ROBERT Jean</v>
          </cell>
          <cell r="B169" t="str">
            <v>R2</v>
          </cell>
          <cell r="C169">
            <v>1</v>
          </cell>
          <cell r="D169" t="str">
            <v>3,127</v>
          </cell>
        </row>
        <row r="170">
          <cell r="A170" t="str">
            <v>ROLLAND Jacques</v>
          </cell>
          <cell r="B170" t="str">
            <v>R2</v>
          </cell>
          <cell r="C170">
            <v>0</v>
          </cell>
          <cell r="D170" t="str">
            <v>1,828</v>
          </cell>
        </row>
        <row r="171">
          <cell r="A171" t="str">
            <v>ROUGON Robert</v>
          </cell>
          <cell r="B171" t="str">
            <v>N2</v>
          </cell>
          <cell r="C171">
            <v>1</v>
          </cell>
          <cell r="D171" t="str">
            <v>8,345</v>
          </cell>
        </row>
        <row r="172">
          <cell r="A172" t="str">
            <v>ROUX Claude</v>
          </cell>
          <cell r="B172" t="str">
            <v>R1</v>
          </cell>
          <cell r="C172">
            <v>1</v>
          </cell>
          <cell r="D172" t="str">
            <v>3,840</v>
          </cell>
        </row>
        <row r="173">
          <cell r="A173" t="str">
            <v>ROY Patrick</v>
          </cell>
          <cell r="B173" t="str">
            <v>N2</v>
          </cell>
          <cell r="C173">
            <v>0</v>
          </cell>
          <cell r="D173" t="str">
            <v>3,515</v>
          </cell>
        </row>
        <row r="174">
          <cell r="A174" t="str">
            <v>SANTIAGO Jean-Joseph</v>
          </cell>
          <cell r="B174" t="str">
            <v>N2</v>
          </cell>
          <cell r="C174">
            <v>1</v>
          </cell>
          <cell r="D174" t="str">
            <v>9,292</v>
          </cell>
        </row>
        <row r="175">
          <cell r="A175" t="str">
            <v>SAUVAIRE Daniel</v>
          </cell>
          <cell r="B175" t="str">
            <v>R3</v>
          </cell>
          <cell r="C175">
            <v>1</v>
          </cell>
          <cell r="D175" t="str">
            <v>1,360</v>
          </cell>
        </row>
        <row r="176">
          <cell r="A176" t="str">
            <v>SAVINA Gérard</v>
          </cell>
          <cell r="B176" t="str">
            <v>R3</v>
          </cell>
          <cell r="C176">
            <v>1</v>
          </cell>
          <cell r="D176" t="str">
            <v>1,114</v>
          </cell>
        </row>
        <row r="177">
          <cell r="A177" t="str">
            <v>SAVOIA Mickaël</v>
          </cell>
          <cell r="B177" t="str">
            <v>R3</v>
          </cell>
          <cell r="C177">
            <v>1</v>
          </cell>
          <cell r="D177" t="str">
            <v>1,451</v>
          </cell>
        </row>
        <row r="178">
          <cell r="A178" t="str">
            <v>SAVOIA Patrick</v>
          </cell>
          <cell r="B178" t="str">
            <v>R3</v>
          </cell>
          <cell r="C178">
            <v>1</v>
          </cell>
          <cell r="D178" t="str">
            <v>1,585</v>
          </cell>
        </row>
        <row r="179">
          <cell r="A179" t="str">
            <v>SCHEKLER Jean Florian</v>
          </cell>
          <cell r="B179" t="str">
            <v>R1</v>
          </cell>
          <cell r="C179">
            <v>1</v>
          </cell>
          <cell r="D179" t="str">
            <v>3,448</v>
          </cell>
        </row>
        <row r="180">
          <cell r="A180" t="str">
            <v>SCHMIDT Claude</v>
          </cell>
          <cell r="B180" t="str">
            <v>N1</v>
          </cell>
          <cell r="C180">
            <v>0</v>
          </cell>
          <cell r="D180" t="str">
            <v>7,386</v>
          </cell>
        </row>
        <row r="181">
          <cell r="A181" t="str">
            <v>SIMON Gérard</v>
          </cell>
          <cell r="B181" t="str">
            <v>R2</v>
          </cell>
          <cell r="C181">
            <v>1</v>
          </cell>
          <cell r="D181" t="str">
            <v>2,140</v>
          </cell>
        </row>
        <row r="182">
          <cell r="A182" t="str">
            <v>SINANIAN Jean-Paul</v>
          </cell>
          <cell r="B182" t="str">
            <v>R1</v>
          </cell>
          <cell r="C182">
            <v>1</v>
          </cell>
          <cell r="D182" t="str">
            <v>4,600</v>
          </cell>
        </row>
        <row r="183">
          <cell r="A183" t="str">
            <v>SOLTANI Omar</v>
          </cell>
          <cell r="B183" t="str">
            <v>R2</v>
          </cell>
          <cell r="C183">
            <v>1</v>
          </cell>
          <cell r="D183" t="str">
            <v>2,941</v>
          </cell>
        </row>
        <row r="184">
          <cell r="A184" t="str">
            <v>SQUIZZARO Bernard</v>
          </cell>
          <cell r="B184" t="str">
            <v>R3</v>
          </cell>
          <cell r="C184">
            <v>1</v>
          </cell>
          <cell r="D184" t="str">
            <v>1,012</v>
          </cell>
        </row>
        <row r="185">
          <cell r="A185" t="str">
            <v>STEPHAN Olivier</v>
          </cell>
          <cell r="B185" t="str">
            <v>R1</v>
          </cell>
          <cell r="C185">
            <v>1</v>
          </cell>
          <cell r="D185" t="str">
            <v>3,274</v>
          </cell>
        </row>
        <row r="186">
          <cell r="A186" t="str">
            <v>TAILLEFER Michel</v>
          </cell>
          <cell r="B186" t="str">
            <v>R2</v>
          </cell>
          <cell r="C186">
            <v>1</v>
          </cell>
          <cell r="D186" t="str">
            <v>2,263</v>
          </cell>
        </row>
        <row r="187">
          <cell r="A187" t="str">
            <v>TARDIEUX Luc</v>
          </cell>
          <cell r="B187" t="str">
            <v>R2</v>
          </cell>
          <cell r="C187">
            <v>1</v>
          </cell>
          <cell r="D187" t="str">
            <v>2,440</v>
          </cell>
        </row>
        <row r="188">
          <cell r="A188" t="str">
            <v>TARDY Jean Claude</v>
          </cell>
          <cell r="B188" t="str">
            <v>R4</v>
          </cell>
          <cell r="C188">
            <v>1</v>
          </cell>
          <cell r="D188" t="str">
            <v>0,841</v>
          </cell>
        </row>
        <row r="189">
          <cell r="A189" t="str">
            <v>TATTIS Henri</v>
          </cell>
          <cell r="B189" t="str">
            <v>R3</v>
          </cell>
          <cell r="C189">
            <v>1</v>
          </cell>
          <cell r="D189" t="str">
            <v>1,497</v>
          </cell>
        </row>
        <row r="190">
          <cell r="A190" t="str">
            <v>TELOT Dominique</v>
          </cell>
          <cell r="B190" t="str">
            <v>R2</v>
          </cell>
          <cell r="C190">
            <v>1</v>
          </cell>
          <cell r="D190" t="str">
            <v>2,171</v>
          </cell>
        </row>
        <row r="191">
          <cell r="A191" t="str">
            <v>TOLEDANO Armand</v>
          </cell>
          <cell r="B191" t="str">
            <v>R1</v>
          </cell>
          <cell r="C191">
            <v>1</v>
          </cell>
          <cell r="D191" t="str">
            <v>3,834</v>
          </cell>
        </row>
        <row r="192">
          <cell r="A192" t="str">
            <v>TORES Jean Luc</v>
          </cell>
          <cell r="B192" t="str">
            <v>R3</v>
          </cell>
          <cell r="C192">
            <v>1</v>
          </cell>
          <cell r="D192" t="str">
            <v>1,785</v>
          </cell>
        </row>
        <row r="193">
          <cell r="A193" t="str">
            <v>TRASTOUR Fréderic</v>
          </cell>
          <cell r="B193" t="str">
            <v>R1</v>
          </cell>
          <cell r="C193">
            <v>1</v>
          </cell>
          <cell r="D193" t="str">
            <v>4,500</v>
          </cell>
        </row>
        <row r="194">
          <cell r="A194" t="str">
            <v>TREMEAU Philippe</v>
          </cell>
          <cell r="B194" t="str">
            <v>N2</v>
          </cell>
          <cell r="C194">
            <v>1</v>
          </cell>
          <cell r="D194" t="str">
            <v>8,810</v>
          </cell>
        </row>
        <row r="195">
          <cell r="A195" t="str">
            <v>TRIVINO René</v>
          </cell>
          <cell r="B195" t="str">
            <v>N2</v>
          </cell>
          <cell r="C195">
            <v>1</v>
          </cell>
          <cell r="D195" t="str">
            <v>7,480</v>
          </cell>
        </row>
        <row r="196">
          <cell r="A196" t="str">
            <v>TRUCCO Damien</v>
          </cell>
          <cell r="B196" t="str">
            <v>N2</v>
          </cell>
          <cell r="C196">
            <v>1</v>
          </cell>
          <cell r="D196" t="str">
            <v>5,800</v>
          </cell>
        </row>
        <row r="197">
          <cell r="A197" t="str">
            <v>TRUCCO Dominique</v>
          </cell>
          <cell r="B197" t="str">
            <v>N2</v>
          </cell>
          <cell r="C197">
            <v>1</v>
          </cell>
          <cell r="D197" t="str">
            <v>6,323</v>
          </cell>
        </row>
        <row r="198">
          <cell r="A198" t="str">
            <v>VASCONE Johny</v>
          </cell>
          <cell r="B198" t="str">
            <v>R3</v>
          </cell>
          <cell r="C198">
            <v>1</v>
          </cell>
          <cell r="D198" t="str">
            <v>1,778</v>
          </cell>
        </row>
        <row r="199">
          <cell r="A199" t="str">
            <v>VERRIER Jean Pierre</v>
          </cell>
          <cell r="B199" t="str">
            <v>N2</v>
          </cell>
          <cell r="C199">
            <v>1</v>
          </cell>
          <cell r="D199" t="str">
            <v>5,379</v>
          </cell>
        </row>
        <row r="200">
          <cell r="A200" t="str">
            <v>VILLASEVIL Antonio</v>
          </cell>
          <cell r="B200" t="str">
            <v>R1</v>
          </cell>
          <cell r="C200">
            <v>1</v>
          </cell>
          <cell r="D200" t="str">
            <v>4,360</v>
          </cell>
        </row>
        <row r="201">
          <cell r="A201" t="str">
            <v>VINCENT Régis</v>
          </cell>
          <cell r="B201" t="str">
            <v>R3</v>
          </cell>
          <cell r="C201">
            <v>1</v>
          </cell>
          <cell r="D201" t="str">
            <v>1,105</v>
          </cell>
        </row>
        <row r="202">
          <cell r="A202" t="str">
            <v>VITALE Benoit</v>
          </cell>
          <cell r="B202" t="str">
            <v>R3</v>
          </cell>
          <cell r="C202">
            <v>1</v>
          </cell>
          <cell r="D202" t="str">
            <v>1,165</v>
          </cell>
        </row>
        <row r="203">
          <cell r="A203" t="str">
            <v>VITALIEN Pierre</v>
          </cell>
          <cell r="B203" t="str">
            <v>R2</v>
          </cell>
          <cell r="C203">
            <v>1</v>
          </cell>
          <cell r="D203" t="str">
            <v>2,463</v>
          </cell>
        </row>
        <row r="204">
          <cell r="A204" t="str">
            <v>VIVALDI André</v>
          </cell>
          <cell r="B204" t="str">
            <v>N1</v>
          </cell>
          <cell r="C204">
            <v>1</v>
          </cell>
          <cell r="D204" t="str">
            <v>14,344</v>
          </cell>
        </row>
        <row r="205">
          <cell r="A205" t="str">
            <v>VUILLERMET Pierre</v>
          </cell>
          <cell r="B205" t="str">
            <v>R2</v>
          </cell>
          <cell r="C205">
            <v>1</v>
          </cell>
          <cell r="D205" t="str">
            <v>1,864</v>
          </cell>
        </row>
        <row r="206">
          <cell r="A206" t="str">
            <v>VULTAGGIO Pierre</v>
          </cell>
          <cell r="B206" t="str">
            <v>R2</v>
          </cell>
          <cell r="C206">
            <v>1</v>
          </cell>
          <cell r="D206" t="str">
            <v>2,202</v>
          </cell>
        </row>
        <row r="207">
          <cell r="A207" t="str">
            <v>WILLETTE Marc</v>
          </cell>
          <cell r="B207" t="str">
            <v>R1</v>
          </cell>
          <cell r="C207">
            <v>1</v>
          </cell>
          <cell r="D207" t="str">
            <v>3,795</v>
          </cell>
        </row>
        <row r="208">
          <cell r="A208" t="str">
            <v>ZANDRINO Alain</v>
          </cell>
          <cell r="B208" t="str">
            <v>R3</v>
          </cell>
          <cell r="C208">
            <v>1</v>
          </cell>
          <cell r="D208" t="str">
            <v>1,743</v>
          </cell>
        </row>
        <row r="209">
          <cell r="A209" t="str">
            <v>ZARCONE Sylvain</v>
          </cell>
          <cell r="B209" t="str">
            <v>N1</v>
          </cell>
          <cell r="C209">
            <v>1</v>
          </cell>
          <cell r="D209" t="str">
            <v>14,314</v>
          </cell>
        </row>
        <row r="210">
          <cell r="A210" t="str">
            <v>ZOPPI Cédric</v>
          </cell>
          <cell r="B210" t="str">
            <v>M</v>
          </cell>
          <cell r="C210">
            <v>1</v>
          </cell>
          <cell r="D210" t="str">
            <v>36,980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E"/>
      <sheetName val="LICENCE"/>
      <sheetName val="INFO"/>
      <sheetName val="CROS"/>
    </sheetNames>
    <sheetDataSet>
      <sheetData sheetId="0"/>
      <sheetData sheetId="1"/>
      <sheetData sheetId="2">
        <row r="7">
          <cell r="B7">
            <v>1</v>
          </cell>
          <cell r="C7">
            <v>13</v>
          </cell>
          <cell r="D7" t="str">
            <v>AIX</v>
          </cell>
        </row>
        <row r="8">
          <cell r="B8">
            <v>2</v>
          </cell>
          <cell r="C8">
            <v>13</v>
          </cell>
          <cell r="D8" t="str">
            <v xml:space="preserve">SABM </v>
          </cell>
        </row>
        <row r="9">
          <cell r="B9">
            <v>6</v>
          </cell>
          <cell r="C9">
            <v>84</v>
          </cell>
          <cell r="D9" t="str">
            <v>CARPENTRAS</v>
          </cell>
        </row>
        <row r="10">
          <cell r="B10">
            <v>7</v>
          </cell>
          <cell r="C10">
            <v>13</v>
          </cell>
          <cell r="D10" t="str">
            <v>BERRE</v>
          </cell>
        </row>
        <row r="11">
          <cell r="B11">
            <v>9</v>
          </cell>
          <cell r="C11">
            <v>13</v>
          </cell>
          <cell r="D11" t="str">
            <v>ISTRES</v>
          </cell>
        </row>
        <row r="12">
          <cell r="B12">
            <v>12</v>
          </cell>
          <cell r="C12">
            <v>13</v>
          </cell>
          <cell r="D12" t="str">
            <v>SALON</v>
          </cell>
        </row>
        <row r="13">
          <cell r="B13">
            <v>14</v>
          </cell>
          <cell r="C13">
            <v>84</v>
          </cell>
          <cell r="D13" t="str">
            <v>AVIGNON</v>
          </cell>
        </row>
        <row r="14">
          <cell r="B14">
            <v>16</v>
          </cell>
          <cell r="C14">
            <v>84</v>
          </cell>
          <cell r="D14" t="str">
            <v>ORANGE</v>
          </cell>
        </row>
        <row r="15">
          <cell r="B15">
            <v>17</v>
          </cell>
          <cell r="C15">
            <v>13</v>
          </cell>
          <cell r="D15" t="str">
            <v>PHOCEEN</v>
          </cell>
        </row>
        <row r="16">
          <cell r="B16">
            <v>19</v>
          </cell>
          <cell r="C16">
            <v>83</v>
          </cell>
          <cell r="D16" t="str">
            <v>CAVALAIRE</v>
          </cell>
        </row>
        <row r="17">
          <cell r="B17">
            <v>20</v>
          </cell>
          <cell r="C17">
            <v>83</v>
          </cell>
          <cell r="D17" t="str">
            <v>LA VALETTE</v>
          </cell>
        </row>
        <row r="18">
          <cell r="B18">
            <v>21</v>
          </cell>
          <cell r="C18">
            <v>84</v>
          </cell>
          <cell r="D18" t="str">
            <v>CAVAILLON</v>
          </cell>
        </row>
        <row r="19">
          <cell r="B19">
            <v>23</v>
          </cell>
          <cell r="C19">
            <v>83</v>
          </cell>
          <cell r="D19" t="str">
            <v>LA GARDE</v>
          </cell>
        </row>
        <row r="20">
          <cell r="B20">
            <v>25</v>
          </cell>
          <cell r="C20">
            <v>4</v>
          </cell>
          <cell r="D20" t="str">
            <v>SISTERON</v>
          </cell>
        </row>
        <row r="21">
          <cell r="B21">
            <v>27</v>
          </cell>
          <cell r="C21">
            <v>84</v>
          </cell>
          <cell r="D21" t="str">
            <v>BOLLENE</v>
          </cell>
        </row>
        <row r="22">
          <cell r="B22">
            <v>43</v>
          </cell>
          <cell r="C22">
            <v>84</v>
          </cell>
          <cell r="D22" t="str">
            <v>AMERICAN BC</v>
          </cell>
        </row>
        <row r="23">
          <cell r="B23">
            <v>48</v>
          </cell>
          <cell r="C23">
            <v>13</v>
          </cell>
          <cell r="D23" t="str">
            <v>FORUM BILL'ART</v>
          </cell>
        </row>
        <row r="24">
          <cell r="B24">
            <v>50</v>
          </cell>
          <cell r="C24">
            <v>13</v>
          </cell>
          <cell r="D24" t="str">
            <v>SAUSSET</v>
          </cell>
        </row>
        <row r="26">
          <cell r="B26">
            <v>55</v>
          </cell>
          <cell r="C26">
            <v>6</v>
          </cell>
          <cell r="D26" t="str">
            <v>MENTON</v>
          </cell>
        </row>
        <row r="27">
          <cell r="B27">
            <v>56</v>
          </cell>
          <cell r="C27">
            <v>6</v>
          </cell>
          <cell r="D27" t="str">
            <v>NICE</v>
          </cell>
        </row>
        <row r="28">
          <cell r="B28">
            <v>57</v>
          </cell>
          <cell r="C28">
            <v>6</v>
          </cell>
          <cell r="D28" t="str">
            <v>VENCE</v>
          </cell>
        </row>
        <row r="29">
          <cell r="B29">
            <v>58</v>
          </cell>
          <cell r="C29">
            <v>6</v>
          </cell>
          <cell r="D29" t="str">
            <v>MANDELIEU</v>
          </cell>
        </row>
        <row r="30">
          <cell r="B30">
            <v>59</v>
          </cell>
          <cell r="C30">
            <v>83</v>
          </cell>
          <cell r="D30" t="str">
            <v>ROQUEBRUNE</v>
          </cell>
        </row>
        <row r="31">
          <cell r="B31">
            <v>61</v>
          </cell>
          <cell r="C31">
            <v>83</v>
          </cell>
          <cell r="D31" t="str">
            <v>ST RAPHAEL</v>
          </cell>
        </row>
        <row r="32">
          <cell r="B32">
            <v>62</v>
          </cell>
          <cell r="C32">
            <v>6</v>
          </cell>
          <cell r="D32" t="str">
            <v>LE ROURET</v>
          </cell>
        </row>
        <row r="34">
          <cell r="B34">
            <v>68</v>
          </cell>
          <cell r="C34">
            <v>13</v>
          </cell>
          <cell r="D34" t="str">
            <v>ARLES</v>
          </cell>
        </row>
        <row r="37">
          <cell r="B37">
            <v>84</v>
          </cell>
          <cell r="C37">
            <v>84</v>
          </cell>
          <cell r="D37" t="str">
            <v>HAPPY DAY'S</v>
          </cell>
        </row>
        <row r="40">
          <cell r="B40">
            <v>90</v>
          </cell>
          <cell r="C40">
            <v>13</v>
          </cell>
          <cell r="D40" t="str">
            <v>ROGNAC</v>
          </cell>
        </row>
        <row r="41">
          <cell r="B41">
            <v>93</v>
          </cell>
          <cell r="C41">
            <v>6</v>
          </cell>
          <cell r="D41" t="str">
            <v>LOUIS XI</v>
          </cell>
        </row>
        <row r="42">
          <cell r="B42">
            <v>97</v>
          </cell>
          <cell r="C42">
            <v>13</v>
          </cell>
          <cell r="D42" t="str">
            <v>PELI-POOL</v>
          </cell>
        </row>
        <row r="43">
          <cell r="B43">
            <v>98</v>
          </cell>
          <cell r="C43">
            <v>13</v>
          </cell>
          <cell r="D43" t="str">
            <v>FARENC</v>
          </cell>
        </row>
        <row r="45">
          <cell r="B45">
            <v>103</v>
          </cell>
          <cell r="C45">
            <v>13</v>
          </cell>
          <cell r="D45" t="str">
            <v>BRAS D'OR</v>
          </cell>
        </row>
        <row r="47">
          <cell r="B47">
            <v>106</v>
          </cell>
          <cell r="C47">
            <v>83</v>
          </cell>
          <cell r="D47" t="str">
            <v>VINON</v>
          </cell>
        </row>
        <row r="48">
          <cell r="B48">
            <v>107</v>
          </cell>
          <cell r="C48">
            <v>13</v>
          </cell>
          <cell r="D48" t="str">
            <v>AS POOL 13</v>
          </cell>
        </row>
        <row r="49">
          <cell r="B49">
            <v>109</v>
          </cell>
          <cell r="C49">
            <v>83</v>
          </cell>
          <cell r="D49" t="str">
            <v>POOL PASSION</v>
          </cell>
        </row>
        <row r="50">
          <cell r="B50">
            <v>110</v>
          </cell>
          <cell r="C50">
            <v>6</v>
          </cell>
          <cell r="D50" t="str">
            <v>EMERAUDE</v>
          </cell>
        </row>
        <row r="52">
          <cell r="B52">
            <v>112</v>
          </cell>
          <cell r="C52">
            <v>6</v>
          </cell>
          <cell r="D52" t="str">
            <v>NISSA</v>
          </cell>
        </row>
        <row r="53">
          <cell r="B53">
            <v>113</v>
          </cell>
          <cell r="C53">
            <v>13</v>
          </cell>
          <cell r="D53" t="str">
            <v>MATHIEU</v>
          </cell>
        </row>
        <row r="54">
          <cell r="B54">
            <v>115</v>
          </cell>
          <cell r="C54">
            <v>13</v>
          </cell>
          <cell r="D54" t="str">
            <v>ANDIANU</v>
          </cell>
        </row>
        <row r="56">
          <cell r="B56">
            <v>117</v>
          </cell>
          <cell r="C56">
            <v>83</v>
          </cell>
          <cell r="D56" t="str">
            <v>POOL POSITION</v>
          </cell>
        </row>
        <row r="58">
          <cell r="B58">
            <v>119</v>
          </cell>
          <cell r="C58">
            <v>83</v>
          </cell>
          <cell r="D58" t="str">
            <v>SNOOK FREJUS</v>
          </cell>
        </row>
        <row r="59">
          <cell r="B59">
            <v>120</v>
          </cell>
          <cell r="C59">
            <v>13</v>
          </cell>
          <cell r="D59" t="str">
            <v>CLAM POOL</v>
          </cell>
        </row>
        <row r="60">
          <cell r="B60">
            <v>121</v>
          </cell>
          <cell r="C60">
            <v>13</v>
          </cell>
          <cell r="D60" t="str">
            <v>MASSALIA</v>
          </cell>
        </row>
        <row r="61">
          <cell r="B61">
            <v>122</v>
          </cell>
          <cell r="C61">
            <v>13</v>
          </cell>
          <cell r="D61" t="str">
            <v>JMJ 8 POOL</v>
          </cell>
        </row>
        <row r="64">
          <cell r="C64">
            <v>2008</v>
          </cell>
          <cell r="D64" t="str">
            <v>CARAMBOLE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"/>
      <sheetName val="GRAPHIQUE"/>
      <sheetName val="RESULTAT"/>
      <sheetName val="HORAIRE"/>
      <sheetName val="ARBITRAGE"/>
      <sheetName val="TRANSFERT"/>
    </sheetNames>
    <sheetDataSet>
      <sheetData sheetId="0" refreshError="1">
        <row r="1">
          <cell r="A1" t="str">
            <v>011389B</v>
          </cell>
          <cell r="B1" t="str">
            <v>DURANCET</v>
          </cell>
          <cell r="C1" t="str">
            <v>David</v>
          </cell>
          <cell r="D1" t="str">
            <v>NICE</v>
          </cell>
          <cell r="E1" t="str">
            <v>N1</v>
          </cell>
          <cell r="F1">
            <v>1.296</v>
          </cell>
        </row>
        <row r="2">
          <cell r="A2" t="str">
            <v>022223T</v>
          </cell>
          <cell r="B2" t="str">
            <v>MACQUET</v>
          </cell>
          <cell r="C2" t="str">
            <v>Patrick</v>
          </cell>
          <cell r="D2" t="str">
            <v>NICE</v>
          </cell>
          <cell r="E2" t="str">
            <v>N1</v>
          </cell>
          <cell r="F2">
            <v>1.167</v>
          </cell>
        </row>
        <row r="3">
          <cell r="A3" t="str">
            <v>022091R</v>
          </cell>
          <cell r="B3" t="str">
            <v>GALLUCCI</v>
          </cell>
          <cell r="C3" t="str">
            <v>Stéphane</v>
          </cell>
          <cell r="D3" t="str">
            <v>NICE</v>
          </cell>
          <cell r="E3" t="str">
            <v>N1</v>
          </cell>
          <cell r="F3">
            <v>0.92900000000000005</v>
          </cell>
        </row>
        <row r="4">
          <cell r="A4" t="str">
            <v>021967X</v>
          </cell>
          <cell r="B4" t="str">
            <v>CHARBIT</v>
          </cell>
          <cell r="C4" t="str">
            <v>Jean Marc</v>
          </cell>
          <cell r="D4" t="str">
            <v>NICE</v>
          </cell>
          <cell r="E4" t="str">
            <v>N1</v>
          </cell>
          <cell r="F4">
            <v>0.90200000000000002</v>
          </cell>
        </row>
        <row r="5">
          <cell r="A5" t="str">
            <v>022003H</v>
          </cell>
          <cell r="B5" t="str">
            <v>DAMON</v>
          </cell>
          <cell r="C5" t="str">
            <v>Olivier</v>
          </cell>
          <cell r="D5" t="str">
            <v>NICE</v>
          </cell>
          <cell r="E5" t="str">
            <v>N1</v>
          </cell>
          <cell r="F5">
            <v>0.89600000000000002</v>
          </cell>
        </row>
        <row r="6">
          <cell r="A6" t="str">
            <v>022061N</v>
          </cell>
          <cell r="B6" t="str">
            <v>FAIVRE D'ARCIER</v>
          </cell>
          <cell r="C6" t="str">
            <v>Patrick</v>
          </cell>
          <cell r="D6" t="str">
            <v>NICE</v>
          </cell>
          <cell r="E6" t="str">
            <v>N1</v>
          </cell>
          <cell r="F6">
            <v>0.85199999999999998</v>
          </cell>
        </row>
        <row r="7">
          <cell r="A7" t="str">
            <v>021819F</v>
          </cell>
          <cell r="B7" t="str">
            <v>ANGUE</v>
          </cell>
          <cell r="C7" t="str">
            <v>Patrick</v>
          </cell>
          <cell r="D7" t="str">
            <v>NICE</v>
          </cell>
          <cell r="E7" t="str">
            <v>N1</v>
          </cell>
          <cell r="F7">
            <v>0.75600000000000001</v>
          </cell>
        </row>
        <row r="8">
          <cell r="A8" t="str">
            <v>020532S</v>
          </cell>
          <cell r="B8" t="str">
            <v>ZARCONE</v>
          </cell>
          <cell r="C8" t="str">
            <v>Sylvain</v>
          </cell>
          <cell r="D8" t="str">
            <v>CAVALAIRE</v>
          </cell>
          <cell r="E8" t="str">
            <v>N1</v>
          </cell>
          <cell r="F8">
            <v>0.64200000000000002</v>
          </cell>
        </row>
        <row r="9">
          <cell r="A9" t="str">
            <v>117872O</v>
          </cell>
          <cell r="B9" t="str">
            <v>WARLET</v>
          </cell>
          <cell r="C9" t="str">
            <v>Jean Claude</v>
          </cell>
          <cell r="D9" t="str">
            <v>MANDELIEU</v>
          </cell>
          <cell r="E9" t="str">
            <v>N1</v>
          </cell>
          <cell r="F9">
            <v>0.60699999999999998</v>
          </cell>
        </row>
        <row r="10">
          <cell r="A10" t="str">
            <v>109917P</v>
          </cell>
          <cell r="B10" t="str">
            <v>BARBANNEAU</v>
          </cell>
          <cell r="C10" t="str">
            <v>Frédéric</v>
          </cell>
          <cell r="D10" t="str">
            <v>SALON</v>
          </cell>
          <cell r="E10" t="str">
            <v>N1</v>
          </cell>
          <cell r="F10">
            <v>0.59899999999999998</v>
          </cell>
        </row>
        <row r="11">
          <cell r="A11" t="str">
            <v>022360A</v>
          </cell>
          <cell r="B11" t="str">
            <v>REMUS</v>
          </cell>
          <cell r="C11" t="str">
            <v>Stéphane</v>
          </cell>
          <cell r="D11" t="str">
            <v>NICE</v>
          </cell>
          <cell r="E11" t="str">
            <v>N1</v>
          </cell>
          <cell r="F11">
            <v>0.58299999999999996</v>
          </cell>
        </row>
        <row r="12">
          <cell r="A12" t="str">
            <v>012791Z</v>
          </cell>
          <cell r="B12" t="str">
            <v>CHERBEDJIAN</v>
          </cell>
          <cell r="C12" t="str">
            <v>Jacques</v>
          </cell>
          <cell r="D12" t="str">
            <v>NICE</v>
          </cell>
          <cell r="E12" t="str">
            <v>N1</v>
          </cell>
          <cell r="F12">
            <v>0.56999999999999995</v>
          </cell>
        </row>
        <row r="13">
          <cell r="A13" t="str">
            <v>105404A</v>
          </cell>
          <cell r="B13" t="str">
            <v>PINARD</v>
          </cell>
          <cell r="C13" t="str">
            <v>Patrice</v>
          </cell>
          <cell r="D13" t="str">
            <v>SALON</v>
          </cell>
          <cell r="E13" t="str">
            <v>N1</v>
          </cell>
          <cell r="F13">
            <v>0.56699999999999995</v>
          </cell>
        </row>
        <row r="14">
          <cell r="A14" t="str">
            <v>021963T</v>
          </cell>
          <cell r="B14" t="str">
            <v>CHAMPIOT</v>
          </cell>
          <cell r="C14" t="str">
            <v>Lionnel</v>
          </cell>
          <cell r="D14" t="str">
            <v>NICE</v>
          </cell>
          <cell r="E14" t="str">
            <v>N1</v>
          </cell>
          <cell r="F14">
            <v>0.52400000000000002</v>
          </cell>
        </row>
        <row r="15">
          <cell r="A15" t="str">
            <v>130701Z</v>
          </cell>
          <cell r="B15" t="str">
            <v>CARRION</v>
          </cell>
          <cell r="C15" t="str">
            <v>Jean Philippe</v>
          </cell>
          <cell r="D15" t="str">
            <v>VENCE</v>
          </cell>
          <cell r="E15" t="str">
            <v>N1</v>
          </cell>
          <cell r="F15">
            <v>0.501</v>
          </cell>
        </row>
        <row r="16">
          <cell r="A16" t="str">
            <v>020524K</v>
          </cell>
          <cell r="B16" t="str">
            <v>DEMANET</v>
          </cell>
          <cell r="C16" t="str">
            <v>Claude</v>
          </cell>
          <cell r="D16" t="str">
            <v>MONTATAIRE</v>
          </cell>
          <cell r="E16" t="str">
            <v>N1</v>
          </cell>
          <cell r="F16">
            <v>0.437</v>
          </cell>
        </row>
        <row r="17">
          <cell r="A17" t="str">
            <v>103561D</v>
          </cell>
          <cell r="B17" t="str">
            <v>RAVERDINO</v>
          </cell>
          <cell r="C17" t="str">
            <v>Julien</v>
          </cell>
          <cell r="D17" t="str">
            <v>NICE</v>
          </cell>
          <cell r="E17" t="str">
            <v>N1</v>
          </cell>
          <cell r="F17">
            <v>0.42399999999999999</v>
          </cell>
        </row>
        <row r="18">
          <cell r="A18" t="str">
            <v>127654U</v>
          </cell>
          <cell r="B18" t="str">
            <v>ANGIOLINI</v>
          </cell>
          <cell r="C18" t="str">
            <v>Pierre</v>
          </cell>
          <cell r="D18" t="str">
            <v>VENCE</v>
          </cell>
          <cell r="E18" t="str">
            <v>N2</v>
          </cell>
          <cell r="F18">
            <v>0.64400000000000002</v>
          </cell>
        </row>
        <row r="19">
          <cell r="A19" t="str">
            <v>022144S</v>
          </cell>
          <cell r="B19" t="str">
            <v>HEBERT</v>
          </cell>
          <cell r="C19" t="str">
            <v>Pascal</v>
          </cell>
          <cell r="D19" t="str">
            <v>SALON</v>
          </cell>
          <cell r="E19" t="str">
            <v>N2</v>
          </cell>
          <cell r="F19">
            <v>0.59399999999999997</v>
          </cell>
        </row>
        <row r="20">
          <cell r="A20" t="str">
            <v>022084K</v>
          </cell>
          <cell r="B20" t="str">
            <v>FRANCO</v>
          </cell>
          <cell r="C20" t="str">
            <v>Gilbert</v>
          </cell>
          <cell r="D20" t="str">
            <v>CAVALAIRE</v>
          </cell>
          <cell r="E20" t="str">
            <v>N2</v>
          </cell>
          <cell r="F20">
            <v>0.59099999999999997</v>
          </cell>
        </row>
        <row r="21">
          <cell r="A21" t="str">
            <v>022101B</v>
          </cell>
          <cell r="B21" t="str">
            <v>GEORGE</v>
          </cell>
          <cell r="C21" t="str">
            <v>Alain</v>
          </cell>
          <cell r="D21" t="str">
            <v>VENCE</v>
          </cell>
          <cell r="E21" t="str">
            <v>N2</v>
          </cell>
          <cell r="F21">
            <v>0.58099999999999996</v>
          </cell>
        </row>
        <row r="22">
          <cell r="A22" t="str">
            <v>013596Y</v>
          </cell>
          <cell r="B22" t="str">
            <v>LIENHARDT</v>
          </cell>
          <cell r="C22" t="str">
            <v>Jean Claude</v>
          </cell>
          <cell r="D22" t="str">
            <v>CAVALAIRE</v>
          </cell>
          <cell r="E22" t="str">
            <v>N2</v>
          </cell>
          <cell r="F22">
            <v>0.56399999999999995</v>
          </cell>
        </row>
        <row r="23">
          <cell r="A23" t="str">
            <v>112424A</v>
          </cell>
          <cell r="B23" t="str">
            <v>PELLAT</v>
          </cell>
          <cell r="C23" t="str">
            <v>Jacques</v>
          </cell>
          <cell r="D23" t="str">
            <v>PHOCEEN</v>
          </cell>
          <cell r="E23" t="str">
            <v>N2</v>
          </cell>
          <cell r="F23">
            <v>0.49199999999999999</v>
          </cell>
        </row>
        <row r="24">
          <cell r="A24" t="str">
            <v>013510Q</v>
          </cell>
          <cell r="B24" t="str">
            <v>LE RAY</v>
          </cell>
          <cell r="C24" t="str">
            <v>Jean Claude</v>
          </cell>
          <cell r="D24" t="str">
            <v>VOISINS</v>
          </cell>
          <cell r="E24" t="str">
            <v>N2</v>
          </cell>
          <cell r="F24">
            <v>0.48299999999999998</v>
          </cell>
        </row>
        <row r="25">
          <cell r="A25" t="str">
            <v>013003D</v>
          </cell>
          <cell r="B25" t="str">
            <v>DORNEL</v>
          </cell>
          <cell r="C25" t="str">
            <v>Gérard</v>
          </cell>
          <cell r="D25" t="str">
            <v>CAVALAIRE</v>
          </cell>
          <cell r="E25" t="str">
            <v>R1</v>
          </cell>
          <cell r="F25">
            <v>0.42099999999999999</v>
          </cell>
        </row>
        <row r="26">
          <cell r="A26" t="str">
            <v>104475H</v>
          </cell>
          <cell r="B26" t="str">
            <v>GUEUG</v>
          </cell>
          <cell r="C26" t="str">
            <v>Pierre</v>
          </cell>
          <cell r="D26" t="str">
            <v>VENCE</v>
          </cell>
          <cell r="E26" t="str">
            <v>R1</v>
          </cell>
          <cell r="F26">
            <v>0.4</v>
          </cell>
        </row>
        <row r="27">
          <cell r="A27" t="str">
            <v>022206C</v>
          </cell>
          <cell r="B27" t="str">
            <v>LEROY</v>
          </cell>
          <cell r="C27" t="str">
            <v>André</v>
          </cell>
          <cell r="D27" t="str">
            <v>VENCE</v>
          </cell>
          <cell r="E27" t="str">
            <v>R1</v>
          </cell>
          <cell r="F27">
            <v>0.34799999999999998</v>
          </cell>
        </row>
        <row r="28">
          <cell r="A28" t="str">
            <v>022456S</v>
          </cell>
          <cell r="B28" t="str">
            <v>VASCONE</v>
          </cell>
          <cell r="C28" t="str">
            <v>Jonhy</v>
          </cell>
          <cell r="D28" t="str">
            <v>Salon</v>
          </cell>
          <cell r="E28" t="str">
            <v>N1</v>
          </cell>
          <cell r="F28">
            <v>0.18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ffbsportif.com/libre/classif/classif_individuel.php?param1=152035" TargetMode="External"/><Relationship Id="rId117" Type="http://schemas.openxmlformats.org/officeDocument/2006/relationships/hyperlink" Target="http://www.ffbsportif.com/libre/classif/classif_individuel.php?param1=150400" TargetMode="External"/><Relationship Id="rId21" Type="http://schemas.openxmlformats.org/officeDocument/2006/relationships/hyperlink" Target="http://www.ffbsportif.com/libre/ranking/printcompet.php?compet=8785" TargetMode="External"/><Relationship Id="rId42" Type="http://schemas.openxmlformats.org/officeDocument/2006/relationships/hyperlink" Target="http://www.ffbsportif.com/libre/classif/classif_individuel.php?param1=125945" TargetMode="External"/><Relationship Id="rId47" Type="http://schemas.openxmlformats.org/officeDocument/2006/relationships/hyperlink" Target="http://www.ffbsportif.com/libre/classif/classif_individuel.php?param1=155529" TargetMode="External"/><Relationship Id="rId63" Type="http://schemas.openxmlformats.org/officeDocument/2006/relationships/hyperlink" Target="http://www.ffbsportif.com/libre/classif/classif_individuel.php?param1=22028" TargetMode="External"/><Relationship Id="rId68" Type="http://schemas.openxmlformats.org/officeDocument/2006/relationships/hyperlink" Target="http://www.ffbsportif.com/libre/classif/classif_individuel.php?param1=22052" TargetMode="External"/><Relationship Id="rId84" Type="http://schemas.openxmlformats.org/officeDocument/2006/relationships/hyperlink" Target="http://www.ffbsportif.com/libre/classif/classif_individuel.php?param1=22103" TargetMode="External"/><Relationship Id="rId89" Type="http://schemas.openxmlformats.org/officeDocument/2006/relationships/hyperlink" Target="http://www.ffbsportif.com/libre/classif/classif_individuel.php?param1=149390" TargetMode="External"/><Relationship Id="rId112" Type="http://schemas.openxmlformats.org/officeDocument/2006/relationships/hyperlink" Target="http://www.ffbsportif.com/libre/classif/classif_individuel.php?param1=22260" TargetMode="External"/><Relationship Id="rId133" Type="http://schemas.openxmlformats.org/officeDocument/2006/relationships/hyperlink" Target="http://www.ffbsportif.com/libre/classif/classif_individuel.php?param1=103578" TargetMode="External"/><Relationship Id="rId138" Type="http://schemas.openxmlformats.org/officeDocument/2006/relationships/hyperlink" Target="http://www.ffbsportif.com/libre/classif/classif_individuel.php?param1=101485" TargetMode="External"/><Relationship Id="rId16" Type="http://schemas.openxmlformats.org/officeDocument/2006/relationships/hyperlink" Target="http://www.ffbsportif.com/libre/ranking/printcompet.php?compet=8780" TargetMode="External"/><Relationship Id="rId107" Type="http://schemas.openxmlformats.org/officeDocument/2006/relationships/hyperlink" Target="http://www.ffbsportif.com/libre/classif/classif_individuel.php?param1=17615" TargetMode="External"/><Relationship Id="rId11" Type="http://schemas.openxmlformats.org/officeDocument/2006/relationships/hyperlink" Target="http://www.ffbsportif.com/libre/ranking/printcompet.php?compet=8775" TargetMode="External"/><Relationship Id="rId32" Type="http://schemas.openxmlformats.org/officeDocument/2006/relationships/hyperlink" Target="http://www.ffbsportif.com/libre/classif/classif_individuel.php?param1=106513" TargetMode="External"/><Relationship Id="rId37" Type="http://schemas.openxmlformats.org/officeDocument/2006/relationships/hyperlink" Target="http://www.ffbsportif.com/libre/classif/classif_individuel.php?param1=18535" TargetMode="External"/><Relationship Id="rId53" Type="http://schemas.openxmlformats.org/officeDocument/2006/relationships/hyperlink" Target="http://www.ffbsportif.com/libre/classif/classif_individuel.php?param1=21967" TargetMode="External"/><Relationship Id="rId58" Type="http://schemas.openxmlformats.org/officeDocument/2006/relationships/hyperlink" Target="http://www.ffbsportif.com/libre/classif/classif_individuel.php?param1=155526" TargetMode="External"/><Relationship Id="rId74" Type="http://schemas.openxmlformats.org/officeDocument/2006/relationships/hyperlink" Target="http://www.ffbsportif.com/libre/classif/classif_individuel.php?param1=122658" TargetMode="External"/><Relationship Id="rId79" Type="http://schemas.openxmlformats.org/officeDocument/2006/relationships/hyperlink" Target="http://www.ffbsportif.com/libre/classif/classif_individuel.php?param1=159060" TargetMode="External"/><Relationship Id="rId102" Type="http://schemas.openxmlformats.org/officeDocument/2006/relationships/hyperlink" Target="http://www.ffbsportif.com/libre/classif/classif_individuel.php?param1=22209" TargetMode="External"/><Relationship Id="rId123" Type="http://schemas.openxmlformats.org/officeDocument/2006/relationships/hyperlink" Target="http://www.ffbsportif.com/libre/classif/classif_individuel.php?param1=164826" TargetMode="External"/><Relationship Id="rId128" Type="http://schemas.openxmlformats.org/officeDocument/2006/relationships/hyperlink" Target="http://www.ffbsportif.com/libre/classif/classif_individuel.php?param1=101518" TargetMode="External"/><Relationship Id="rId144" Type="http://schemas.openxmlformats.org/officeDocument/2006/relationships/hyperlink" Target="http://www.ffbsportif.com/libre/classif/classif_individuel.php?param1=144788" TargetMode="External"/><Relationship Id="rId5" Type="http://schemas.openxmlformats.org/officeDocument/2006/relationships/hyperlink" Target="http://www.ffbsportif.com/libre/ranking/printcompet.php?compet=8769" TargetMode="External"/><Relationship Id="rId90" Type="http://schemas.openxmlformats.org/officeDocument/2006/relationships/hyperlink" Target="http://www.ffbsportif.com/libre/classif/classif_individuel.php?param1=129718" TargetMode="External"/><Relationship Id="rId95" Type="http://schemas.openxmlformats.org/officeDocument/2006/relationships/hyperlink" Target="http://www.ffbsportif.com/libre/classif/classif_individuel.php?param1=11966" TargetMode="External"/><Relationship Id="rId22" Type="http://schemas.openxmlformats.org/officeDocument/2006/relationships/hyperlink" Target="http://www.ffbsportif.com/libre/ranking/printcompet.php?compet=8787" TargetMode="External"/><Relationship Id="rId27" Type="http://schemas.openxmlformats.org/officeDocument/2006/relationships/hyperlink" Target="http://www.ffbsportif.com/libre/classif/classif_individuel.php?param1=155531" TargetMode="External"/><Relationship Id="rId43" Type="http://schemas.openxmlformats.org/officeDocument/2006/relationships/hyperlink" Target="http://www.ffbsportif.com/libre/classif/classif_individuel.php?param1=21894" TargetMode="External"/><Relationship Id="rId48" Type="http://schemas.openxmlformats.org/officeDocument/2006/relationships/hyperlink" Target="http://www.ffbsportif.com/libre/classif/classif_individuel.php?param1=113104" TargetMode="External"/><Relationship Id="rId64" Type="http://schemas.openxmlformats.org/officeDocument/2006/relationships/hyperlink" Target="http://www.ffbsportif.com/libre/classif/classif_individuel.php?param1=140803" TargetMode="External"/><Relationship Id="rId69" Type="http://schemas.openxmlformats.org/officeDocument/2006/relationships/hyperlink" Target="http://www.ffbsportif.com/libre/classif/classif_individuel.php?param1=102285" TargetMode="External"/><Relationship Id="rId113" Type="http://schemas.openxmlformats.org/officeDocument/2006/relationships/hyperlink" Target="http://www.ffbsportif.com/libre/classif/classif_individuel.php?param1=151456" TargetMode="External"/><Relationship Id="rId118" Type="http://schemas.openxmlformats.org/officeDocument/2006/relationships/hyperlink" Target="http://www.ffbsportif.com/libre/classif/classif_individuel.php?param1=141673" TargetMode="External"/><Relationship Id="rId134" Type="http://schemas.openxmlformats.org/officeDocument/2006/relationships/hyperlink" Target="http://www.ffbsportif.com/libre/classif/classif_individuel.php?param1=165039" TargetMode="External"/><Relationship Id="rId139" Type="http://schemas.openxmlformats.org/officeDocument/2006/relationships/hyperlink" Target="http://www.ffbsportif.com/libre/classif/classif_individuel.php?param1=147607" TargetMode="External"/><Relationship Id="rId80" Type="http://schemas.openxmlformats.org/officeDocument/2006/relationships/hyperlink" Target="http://www.ffbsportif.com/libre/classif/classif_individuel.php?param1=103216" TargetMode="External"/><Relationship Id="rId85" Type="http://schemas.openxmlformats.org/officeDocument/2006/relationships/hyperlink" Target="http://www.ffbsportif.com/libre/classif/classif_individuel.php?param1=22104" TargetMode="External"/><Relationship Id="rId3" Type="http://schemas.openxmlformats.org/officeDocument/2006/relationships/hyperlink" Target="http://www.ffbsportif.com/libre/ranking/printcompet.php?compet=8768" TargetMode="External"/><Relationship Id="rId12" Type="http://schemas.openxmlformats.org/officeDocument/2006/relationships/hyperlink" Target="http://www.ffbsportif.com/libre/ranking/printcompet.php?compet=8776" TargetMode="External"/><Relationship Id="rId17" Type="http://schemas.openxmlformats.org/officeDocument/2006/relationships/hyperlink" Target="http://www.ffbsportif.com/libre/ranking/printcompet.php?compet=8784" TargetMode="External"/><Relationship Id="rId25" Type="http://schemas.openxmlformats.org/officeDocument/2006/relationships/hyperlink" Target="http://www.ffbsportif.com/libre/classif/classif_individuel.php?param1=159130" TargetMode="External"/><Relationship Id="rId33" Type="http://schemas.openxmlformats.org/officeDocument/2006/relationships/hyperlink" Target="http://www.ffbsportif.com/libre/classif/classif_individuel.php?param1=138454" TargetMode="External"/><Relationship Id="rId38" Type="http://schemas.openxmlformats.org/officeDocument/2006/relationships/hyperlink" Target="http://www.ffbsportif.com/libre/classif/classif_individuel.php?param1=122300" TargetMode="External"/><Relationship Id="rId46" Type="http://schemas.openxmlformats.org/officeDocument/2006/relationships/hyperlink" Target="http://www.ffbsportif.com/libre/classif/classif_individuel.php?param1=160000" TargetMode="External"/><Relationship Id="rId59" Type="http://schemas.openxmlformats.org/officeDocument/2006/relationships/hyperlink" Target="http://www.ffbsportif.com/libre/classif/classif_individuel.php?param1=162348" TargetMode="External"/><Relationship Id="rId67" Type="http://schemas.openxmlformats.org/officeDocument/2006/relationships/hyperlink" Target="http://www.ffbsportif.com/libre/classif/classif_individuel.php?param1=138116" TargetMode="External"/><Relationship Id="rId103" Type="http://schemas.openxmlformats.org/officeDocument/2006/relationships/hyperlink" Target="http://www.ffbsportif.com/libre/classif/classif_individuel.php?param1=146375" TargetMode="External"/><Relationship Id="rId108" Type="http://schemas.openxmlformats.org/officeDocument/2006/relationships/hyperlink" Target="http://www.ffbsportif.com/libre/classif/classif_individuel.php?param1=149391" TargetMode="External"/><Relationship Id="rId116" Type="http://schemas.openxmlformats.org/officeDocument/2006/relationships/hyperlink" Target="http://www.ffbsportif.com/libre/classif/classif_individuel.php?param1=128468" TargetMode="External"/><Relationship Id="rId124" Type="http://schemas.openxmlformats.org/officeDocument/2006/relationships/hyperlink" Target="http://www.ffbsportif.com/libre/classif/classif_individuel.php?param1=119696" TargetMode="External"/><Relationship Id="rId129" Type="http://schemas.openxmlformats.org/officeDocument/2006/relationships/hyperlink" Target="http://www.ffbsportif.com/libre/classif/classif_individuel.php?param1=22391" TargetMode="External"/><Relationship Id="rId137" Type="http://schemas.openxmlformats.org/officeDocument/2006/relationships/hyperlink" Target="http://www.ffbsportif.com/libre/classif/classif_individuel.php?param1=164317" TargetMode="External"/><Relationship Id="rId20" Type="http://schemas.openxmlformats.org/officeDocument/2006/relationships/hyperlink" Target="http://www.ffbsportif.com/libre/ranking/printcompet.php?compet=8786" TargetMode="External"/><Relationship Id="rId41" Type="http://schemas.openxmlformats.org/officeDocument/2006/relationships/hyperlink" Target="http://www.ffbsportif.com/libre/classif/classif_individuel.php?param1=159238" TargetMode="External"/><Relationship Id="rId54" Type="http://schemas.openxmlformats.org/officeDocument/2006/relationships/hyperlink" Target="http://www.ffbsportif.com/libre/classif/classif_individuel.php?param1=160332" TargetMode="External"/><Relationship Id="rId62" Type="http://schemas.openxmlformats.org/officeDocument/2006/relationships/hyperlink" Target="http://www.ffbsportif.com/libre/classif/classif_individuel.php?param1=159076" TargetMode="External"/><Relationship Id="rId70" Type="http://schemas.openxmlformats.org/officeDocument/2006/relationships/hyperlink" Target="http://www.ffbsportif.com/libre/classif/classif_individuel.php?param1=163467" TargetMode="External"/><Relationship Id="rId75" Type="http://schemas.openxmlformats.org/officeDocument/2006/relationships/hyperlink" Target="http://www.ffbsportif.com/libre/classif/classif_individuel.php?param1=152014" TargetMode="External"/><Relationship Id="rId83" Type="http://schemas.openxmlformats.org/officeDocument/2006/relationships/hyperlink" Target="http://www.ffbsportif.com/libre/classif/classif_individuel.php?param1=163279" TargetMode="External"/><Relationship Id="rId88" Type="http://schemas.openxmlformats.org/officeDocument/2006/relationships/hyperlink" Target="http://www.ffbsportif.com/libre/classif/classif_individuel.php?param1=118661" TargetMode="External"/><Relationship Id="rId91" Type="http://schemas.openxmlformats.org/officeDocument/2006/relationships/hyperlink" Target="http://www.ffbsportif.com/libre/classif/classif_individuel.php?param1=131925" TargetMode="External"/><Relationship Id="rId96" Type="http://schemas.openxmlformats.org/officeDocument/2006/relationships/hyperlink" Target="http://www.ffbsportif.com/libre/classif/classif_individuel.php?param1=137523" TargetMode="External"/><Relationship Id="rId111" Type="http://schemas.openxmlformats.org/officeDocument/2006/relationships/hyperlink" Target="http://www.ffbsportif.com/libre/classif/classif_individuel.php?param1=103622" TargetMode="External"/><Relationship Id="rId132" Type="http://schemas.openxmlformats.org/officeDocument/2006/relationships/hyperlink" Target="http://www.ffbsportif.com/libre/classif/classif_individuel.php?param1=163238" TargetMode="External"/><Relationship Id="rId140" Type="http://schemas.openxmlformats.org/officeDocument/2006/relationships/hyperlink" Target="http://www.ffbsportif.com/libre/classif/classif_individuel.php?param1=138731" TargetMode="External"/><Relationship Id="rId145" Type="http://schemas.openxmlformats.org/officeDocument/2006/relationships/hyperlink" Target="http://www.ffbsportif.com/libre/classif/classif_individuel.php?param1=125457" TargetMode="External"/><Relationship Id="rId1" Type="http://schemas.openxmlformats.org/officeDocument/2006/relationships/hyperlink" Target="http://www.ffbsportif.com/3bandes" TargetMode="External"/><Relationship Id="rId6" Type="http://schemas.openxmlformats.org/officeDocument/2006/relationships/hyperlink" Target="http://www.ffbsportif.com/libre/ranking/printcompet.php?compet=8770" TargetMode="External"/><Relationship Id="rId15" Type="http://schemas.openxmlformats.org/officeDocument/2006/relationships/hyperlink" Target="http://www.ffbsportif.com/libre/ranking/printcompet.php?compet=8779" TargetMode="External"/><Relationship Id="rId23" Type="http://schemas.openxmlformats.org/officeDocument/2006/relationships/hyperlink" Target="http://www.ffbsportif.com/libre/classif/classif_individuel.php?param1=149448" TargetMode="External"/><Relationship Id="rId28" Type="http://schemas.openxmlformats.org/officeDocument/2006/relationships/hyperlink" Target="http://www.ffbsportif.com/libre/classif/classif_individuel.php?param1=21818" TargetMode="External"/><Relationship Id="rId36" Type="http://schemas.openxmlformats.org/officeDocument/2006/relationships/hyperlink" Target="http://www.ffbsportif.com/libre/classif/classif_individuel.php?param1=109917" TargetMode="External"/><Relationship Id="rId49" Type="http://schemas.openxmlformats.org/officeDocument/2006/relationships/hyperlink" Target="http://www.ffbsportif.com/libre/classif/classif_individuel.php?param1=114733" TargetMode="External"/><Relationship Id="rId57" Type="http://schemas.openxmlformats.org/officeDocument/2006/relationships/hyperlink" Target="http://www.ffbsportif.com/libre/classif/classif_individuel.php?param1=148136" TargetMode="External"/><Relationship Id="rId106" Type="http://schemas.openxmlformats.org/officeDocument/2006/relationships/hyperlink" Target="http://www.ffbsportif.com/libre/classif/classif_individuel.php?param1=129498" TargetMode="External"/><Relationship Id="rId114" Type="http://schemas.openxmlformats.org/officeDocument/2006/relationships/hyperlink" Target="http://www.ffbsportif.com/libre/classif/classif_individuel.php?param1=109063" TargetMode="External"/><Relationship Id="rId119" Type="http://schemas.openxmlformats.org/officeDocument/2006/relationships/hyperlink" Target="http://www.ffbsportif.com/libre/classif/classif_individuel.php?param1=130773" TargetMode="External"/><Relationship Id="rId127" Type="http://schemas.openxmlformats.org/officeDocument/2006/relationships/hyperlink" Target="http://www.ffbsportif.com/libre/classif/classif_individuel.php?param1=134183" TargetMode="External"/><Relationship Id="rId10" Type="http://schemas.openxmlformats.org/officeDocument/2006/relationships/hyperlink" Target="http://www.ffbsportif.com/libre/ranking/printcompet.php?compet=8774" TargetMode="External"/><Relationship Id="rId31" Type="http://schemas.openxmlformats.org/officeDocument/2006/relationships/hyperlink" Target="http://www.ffbsportif.com/libre/classif/classif_individuel.php?param1=166320" TargetMode="External"/><Relationship Id="rId44" Type="http://schemas.openxmlformats.org/officeDocument/2006/relationships/hyperlink" Target="http://www.ffbsportif.com/libre/classif/classif_individuel.php?param1=150422" TargetMode="External"/><Relationship Id="rId52" Type="http://schemas.openxmlformats.org/officeDocument/2006/relationships/hyperlink" Target="http://www.ffbsportif.com/libre/classif/classif_individuel.php?param1=118684" TargetMode="External"/><Relationship Id="rId60" Type="http://schemas.openxmlformats.org/officeDocument/2006/relationships/hyperlink" Target="http://www.ffbsportif.com/libre/classif/classif_individuel.php?param1=16772" TargetMode="External"/><Relationship Id="rId65" Type="http://schemas.openxmlformats.org/officeDocument/2006/relationships/hyperlink" Target="http://www.ffbsportif.com/libre/classif/classif_individuel.php?param1=13022" TargetMode="External"/><Relationship Id="rId73" Type="http://schemas.openxmlformats.org/officeDocument/2006/relationships/hyperlink" Target="http://www.ffbsportif.com/libre/classif/classif_individuel.php?param1=13111" TargetMode="External"/><Relationship Id="rId78" Type="http://schemas.openxmlformats.org/officeDocument/2006/relationships/hyperlink" Target="http://www.ffbsportif.com/libre/classif/classif_individuel.php?param1=125666" TargetMode="External"/><Relationship Id="rId81" Type="http://schemas.openxmlformats.org/officeDocument/2006/relationships/hyperlink" Target="http://www.ffbsportif.com/libre/classif/classif_individuel.php?param1=142316" TargetMode="External"/><Relationship Id="rId86" Type="http://schemas.openxmlformats.org/officeDocument/2006/relationships/hyperlink" Target="http://www.ffbsportif.com/libre/classif/classif_individuel.php?param1=101282" TargetMode="External"/><Relationship Id="rId94" Type="http://schemas.openxmlformats.org/officeDocument/2006/relationships/hyperlink" Target="http://www.ffbsportif.com/libre/classif/classif_individuel.php?param1=22137" TargetMode="External"/><Relationship Id="rId99" Type="http://schemas.openxmlformats.org/officeDocument/2006/relationships/hyperlink" Target="http://www.ffbsportif.com/libre/classif/classif_individuel.php?param1=163278" TargetMode="External"/><Relationship Id="rId101" Type="http://schemas.openxmlformats.org/officeDocument/2006/relationships/hyperlink" Target="http://www.ffbsportif.com/libre/classif/classif_individuel.php?param1=19269" TargetMode="External"/><Relationship Id="rId122" Type="http://schemas.openxmlformats.org/officeDocument/2006/relationships/hyperlink" Target="http://www.ffbsportif.com/libre/classif/classif_individuel.php?param1=144719" TargetMode="External"/><Relationship Id="rId130" Type="http://schemas.openxmlformats.org/officeDocument/2006/relationships/hyperlink" Target="http://www.ffbsportif.com/libre/classif/classif_individuel.php?param1=149694" TargetMode="External"/><Relationship Id="rId135" Type="http://schemas.openxmlformats.org/officeDocument/2006/relationships/hyperlink" Target="http://www.ffbsportif.com/libre/classif/classif_individuel.php?param1=133907" TargetMode="External"/><Relationship Id="rId143" Type="http://schemas.openxmlformats.org/officeDocument/2006/relationships/hyperlink" Target="http://www.ffbsportif.com/libre/classif/classif_individuel.php?param1=154571" TargetMode="External"/><Relationship Id="rId4" Type="http://schemas.openxmlformats.org/officeDocument/2006/relationships/hyperlink" Target="http://www.ffbsportif.com/libre/ranking/printcompet.php?compet=8766" TargetMode="External"/><Relationship Id="rId9" Type="http://schemas.openxmlformats.org/officeDocument/2006/relationships/hyperlink" Target="http://www.ffbsportif.com/libre/ranking/printcompet.php?compet=8773" TargetMode="External"/><Relationship Id="rId13" Type="http://schemas.openxmlformats.org/officeDocument/2006/relationships/hyperlink" Target="http://www.ffbsportif.com/libre/ranking/printcompet.php?compet=8767" TargetMode="External"/><Relationship Id="rId18" Type="http://schemas.openxmlformats.org/officeDocument/2006/relationships/hyperlink" Target="http://www.ffbsportif.com/libre/ranking/printcompet.php?compet=8783" TargetMode="External"/><Relationship Id="rId39" Type="http://schemas.openxmlformats.org/officeDocument/2006/relationships/hyperlink" Target="http://www.ffbsportif.com/libre/classif/classif_individuel.php?param1=103568" TargetMode="External"/><Relationship Id="rId109" Type="http://schemas.openxmlformats.org/officeDocument/2006/relationships/hyperlink" Target="http://www.ffbsportif.com/libre/classif/classif_individuel.php?param1=144802" TargetMode="External"/><Relationship Id="rId34" Type="http://schemas.openxmlformats.org/officeDocument/2006/relationships/hyperlink" Target="http://www.ffbsportif.com/libre/classif/classif_individuel.php?param1=153554" TargetMode="External"/><Relationship Id="rId50" Type="http://schemas.openxmlformats.org/officeDocument/2006/relationships/hyperlink" Target="http://www.ffbsportif.com/libre/classif/classif_individuel.php?param1=112311" TargetMode="External"/><Relationship Id="rId55" Type="http://schemas.openxmlformats.org/officeDocument/2006/relationships/hyperlink" Target="http://www.ffbsportif.com/libre/classif/classif_individuel.php?param1=108854" TargetMode="External"/><Relationship Id="rId76" Type="http://schemas.openxmlformats.org/officeDocument/2006/relationships/hyperlink" Target="http://www.ffbsportif.com/libre/classif/classif_individuel.php?param1=22082" TargetMode="External"/><Relationship Id="rId97" Type="http://schemas.openxmlformats.org/officeDocument/2006/relationships/hyperlink" Target="http://www.ffbsportif.com/libre/classif/classif_individuel.php?param1=119933" TargetMode="External"/><Relationship Id="rId104" Type="http://schemas.openxmlformats.org/officeDocument/2006/relationships/hyperlink" Target="http://www.ffbsportif.com/libre/classif/classif_individuel.php?param1=162076" TargetMode="External"/><Relationship Id="rId120" Type="http://schemas.openxmlformats.org/officeDocument/2006/relationships/hyperlink" Target="http://www.ffbsportif.com/libre/classif/classif_individuel.php?param1=22330" TargetMode="External"/><Relationship Id="rId125" Type="http://schemas.openxmlformats.org/officeDocument/2006/relationships/hyperlink" Target="http://www.ffbsportif.com/libre/classif/classif_individuel.php?param1=22366" TargetMode="External"/><Relationship Id="rId141" Type="http://schemas.openxmlformats.org/officeDocument/2006/relationships/hyperlink" Target="http://www.ffbsportif.com/libre/classif/classif_individuel.php?param1=119674" TargetMode="External"/><Relationship Id="rId7" Type="http://schemas.openxmlformats.org/officeDocument/2006/relationships/hyperlink" Target="http://www.ffbsportif.com/libre/ranking/printcompet.php?compet=8846" TargetMode="External"/><Relationship Id="rId71" Type="http://schemas.openxmlformats.org/officeDocument/2006/relationships/hyperlink" Target="http://www.ffbsportif.com/libre/classif/classif_individuel.php?param1=22067" TargetMode="External"/><Relationship Id="rId92" Type="http://schemas.openxmlformats.org/officeDocument/2006/relationships/hyperlink" Target="http://www.ffbsportif.com/libre/classif/classif_individuel.php?param1=149576" TargetMode="External"/><Relationship Id="rId2" Type="http://schemas.openxmlformats.org/officeDocument/2006/relationships/hyperlink" Target="http://www.ffbsportif.com/libre/ranking/printcompet.php?compet=8764" TargetMode="External"/><Relationship Id="rId29" Type="http://schemas.openxmlformats.org/officeDocument/2006/relationships/hyperlink" Target="http://www.ffbsportif.com/libre/classif/classif_individuel.php?param1=21820" TargetMode="External"/><Relationship Id="rId24" Type="http://schemas.openxmlformats.org/officeDocument/2006/relationships/hyperlink" Target="http://www.ffbsportif.com/libre/classif/classif_individuel.php?param1=151459" TargetMode="External"/><Relationship Id="rId40" Type="http://schemas.openxmlformats.org/officeDocument/2006/relationships/hyperlink" Target="http://www.ffbsportif.com/libre/classif/classif_individuel.php?param1=132789" TargetMode="External"/><Relationship Id="rId45" Type="http://schemas.openxmlformats.org/officeDocument/2006/relationships/hyperlink" Target="http://www.ffbsportif.com/libre/classif/classif_individuel.php?param1=149287" TargetMode="External"/><Relationship Id="rId66" Type="http://schemas.openxmlformats.org/officeDocument/2006/relationships/hyperlink" Target="http://www.ffbsportif.com/libre/classif/classif_individuel.php?param1=154651" TargetMode="External"/><Relationship Id="rId87" Type="http://schemas.openxmlformats.org/officeDocument/2006/relationships/hyperlink" Target="http://www.ffbsportif.com/libre/classif/classif_individuel.php?param1=22108" TargetMode="External"/><Relationship Id="rId110" Type="http://schemas.openxmlformats.org/officeDocument/2006/relationships/hyperlink" Target="http://www.ffbsportif.com/libre/classif/classif_individuel.php?param1=152604" TargetMode="External"/><Relationship Id="rId115" Type="http://schemas.openxmlformats.org/officeDocument/2006/relationships/hyperlink" Target="http://www.ffbsportif.com/libre/classif/classif_individuel.php?param1=154572" TargetMode="External"/><Relationship Id="rId131" Type="http://schemas.openxmlformats.org/officeDocument/2006/relationships/hyperlink" Target="http://www.ffbsportif.com/libre/classif/classif_individuel.php?param1=22399" TargetMode="External"/><Relationship Id="rId136" Type="http://schemas.openxmlformats.org/officeDocument/2006/relationships/hyperlink" Target="http://www.ffbsportif.com/libre/classif/classif_individuel.php?param1=135554" TargetMode="External"/><Relationship Id="rId61" Type="http://schemas.openxmlformats.org/officeDocument/2006/relationships/hyperlink" Target="http://www.ffbsportif.com/libre/classif/classif_individuel.php?param1=166346" TargetMode="External"/><Relationship Id="rId82" Type="http://schemas.openxmlformats.org/officeDocument/2006/relationships/hyperlink" Target="http://www.ffbsportif.com/libre/classif/classif_individuel.php?param1=22097" TargetMode="External"/><Relationship Id="rId19" Type="http://schemas.openxmlformats.org/officeDocument/2006/relationships/hyperlink" Target="http://www.ffbsportif.com/libre/ranking/printcompet.php?compet=8781" TargetMode="External"/><Relationship Id="rId14" Type="http://schemas.openxmlformats.org/officeDocument/2006/relationships/hyperlink" Target="http://www.ffbsportif.com/libre/ranking/printcompet.php?compet=8777" TargetMode="External"/><Relationship Id="rId30" Type="http://schemas.openxmlformats.org/officeDocument/2006/relationships/hyperlink" Target="http://www.ffbsportif.com/libre/classif/classif_individuel.php?param1=21821" TargetMode="External"/><Relationship Id="rId35" Type="http://schemas.openxmlformats.org/officeDocument/2006/relationships/hyperlink" Target="http://www.ffbsportif.com/libre/classif/classif_individuel.php?param1=23184" TargetMode="External"/><Relationship Id="rId56" Type="http://schemas.openxmlformats.org/officeDocument/2006/relationships/hyperlink" Target="http://www.ffbsportif.com/libre/classif/classif_individuel.php?param1=21985" TargetMode="External"/><Relationship Id="rId77" Type="http://schemas.openxmlformats.org/officeDocument/2006/relationships/hyperlink" Target="http://www.ffbsportif.com/libre/classif/classif_individuel.php?param1=22084" TargetMode="External"/><Relationship Id="rId100" Type="http://schemas.openxmlformats.org/officeDocument/2006/relationships/hyperlink" Target="http://www.ffbsportif.com/libre/classif/classif_individuel.php?param1=141504" TargetMode="External"/><Relationship Id="rId105" Type="http://schemas.openxmlformats.org/officeDocument/2006/relationships/hyperlink" Target="http://www.ffbsportif.com/libre/classif/classif_individuel.php?param1=22221" TargetMode="External"/><Relationship Id="rId126" Type="http://schemas.openxmlformats.org/officeDocument/2006/relationships/hyperlink" Target="http://www.ffbsportif.com/libre/classif/classif_individuel.php?param1=133646" TargetMode="External"/><Relationship Id="rId8" Type="http://schemas.openxmlformats.org/officeDocument/2006/relationships/hyperlink" Target="http://www.ffbsportif.com/libre/ranking/printcompet.php?compet=8772" TargetMode="External"/><Relationship Id="rId51" Type="http://schemas.openxmlformats.org/officeDocument/2006/relationships/hyperlink" Target="http://www.ffbsportif.com/libre/classif/classif_individuel.php?param1=21944" TargetMode="External"/><Relationship Id="rId72" Type="http://schemas.openxmlformats.org/officeDocument/2006/relationships/hyperlink" Target="http://www.ffbsportif.com/libre/classif/classif_individuel.php?param1=129036" TargetMode="External"/><Relationship Id="rId93" Type="http://schemas.openxmlformats.org/officeDocument/2006/relationships/hyperlink" Target="http://www.ffbsportif.com/libre/classif/classif_individuel.php?param1=104475" TargetMode="External"/><Relationship Id="rId98" Type="http://schemas.openxmlformats.org/officeDocument/2006/relationships/hyperlink" Target="http://www.ffbsportif.com/libre/classif/classif_individuel.php?param1=132460" TargetMode="External"/><Relationship Id="rId121" Type="http://schemas.openxmlformats.org/officeDocument/2006/relationships/hyperlink" Target="http://www.ffbsportif.com/libre/classif/classif_individuel.php?param1=22347" TargetMode="External"/><Relationship Id="rId142" Type="http://schemas.openxmlformats.org/officeDocument/2006/relationships/hyperlink" Target="http://www.ffbsportif.com/libre/classif/classif_individuel.php?param1=22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3FEDC-EFB8-4C9F-97F1-7D5FB155E5F4}">
  <sheetPr codeName="Feuil39"/>
  <dimension ref="A1:BE1916"/>
  <sheetViews>
    <sheetView tabSelected="1" workbookViewId="0">
      <selection activeCell="B80" sqref="B80"/>
    </sheetView>
  </sheetViews>
  <sheetFormatPr baseColWidth="10" defaultRowHeight="14.5" x14ac:dyDescent="0.35"/>
  <cols>
    <col min="1" max="1" width="7" customWidth="1"/>
    <col min="2" max="2" width="23.26953125" customWidth="1"/>
    <col min="3" max="3" width="6.6328125" style="2" customWidth="1"/>
    <col min="4" max="4" width="1.36328125" style="2" customWidth="1"/>
    <col min="5" max="5" width="6.453125" style="11" customWidth="1"/>
    <col min="6" max="6" width="6.90625" style="2" customWidth="1"/>
    <col min="7" max="7" width="1" style="12" hidden="1" customWidth="1"/>
    <col min="8" max="8" width="1.1796875" hidden="1" customWidth="1"/>
    <col min="9" max="9" width="27.1796875" customWidth="1"/>
    <col min="10" max="10" width="3.7265625" hidden="1" customWidth="1"/>
    <col min="11" max="11" width="4.6328125" customWidth="1"/>
    <col min="12" max="12" width="10" bestFit="1" customWidth="1"/>
    <col min="13" max="13" width="8.81640625" style="5" customWidth="1"/>
    <col min="14" max="14" width="4.81640625" bestFit="1" customWidth="1"/>
    <col min="15" max="15" width="7.7265625" customWidth="1"/>
    <col min="16" max="16" width="6.1796875" bestFit="1" customWidth="1"/>
    <col min="17" max="17" width="7" bestFit="1" customWidth="1"/>
    <col min="18" max="26" width="4.90625" customWidth="1"/>
    <col min="27" max="33" width="4.81640625" customWidth="1"/>
    <col min="34" max="34" width="3.7265625" customWidth="1"/>
    <col min="35" max="57" width="4.81640625" customWidth="1"/>
  </cols>
  <sheetData>
    <row r="1" spans="1:57" ht="14.5" customHeight="1" x14ac:dyDescent="0.35">
      <c r="B1" s="1" t="s">
        <v>0</v>
      </c>
      <c r="E1" s="3"/>
      <c r="G1" s="4"/>
      <c r="R1" s="6" t="str">
        <f>IF(ISERROR(+VLOOKUP(CONCATENATE(R$9),'[1]LIBRE RESULTATS'!$H:$AA,3,FALSE)),"",+VLOOKUP(CONCATENATE(R$9),'[1]LIBRE RESULTATS'!$H:$AA,3,FALSE))</f>
        <v>T01-SISTERON-NAT (individuels)</v>
      </c>
      <c r="S1" s="6" t="str">
        <f>IF(ISERROR(+VLOOKUP(CONCATENATE(S$9),'[1]LIBRE RESULTATS'!$H:$AA,3,FALSE)),"",+VLOOKUP(CONCATENATE(S$9),'[1]LIBRE RESULTATS'!$H:$AA,3,FALSE))</f>
        <v>T02-SISTERON-REG (individuels)</v>
      </c>
      <c r="T1" s="6" t="str">
        <f>IF(ISERROR(+VLOOKUP(CONCATENATE(T$9),'[1]LIBRE RESULTATS'!$H:$AA,3,FALSE)),"",+VLOOKUP(CONCATENATE(T$9),'[1]LIBRE RESULTATS'!$H:$AA,3,FALSE))</f>
        <v>T03-BOLLENE-NAT/REG (individuels)</v>
      </c>
      <c r="U1" s="6" t="str">
        <f>IF(ISERROR(+VLOOKUP(CONCATENATE(U$9),'[1]LIBRE RESULTATS'!$H:$AA,3,FALSE)),"",+VLOOKUP(CONCATENATE(U$9),'[1]LIBRE RESULTATS'!$H:$AA,3,FALSE))</f>
        <v>T04-VINON-NAT (individuels)</v>
      </c>
      <c r="V1" s="6" t="str">
        <f>IF(ISERROR(+VLOOKUP(CONCATENATE(V$9),'[1]LIBRE RESULTATS'!$H:$AA,3,FALSE)),"",+VLOOKUP(CONCATENATE(V$9),'[1]LIBRE RESULTATS'!$H:$AA,3,FALSE))</f>
        <v>T05-VINON-REG (individuels)</v>
      </c>
      <c r="W1" s="6" t="str">
        <f>IF(ISERROR(+VLOOKUP(CONCATENATE(W$9),'[1]LIBRE RESULTATS'!$H:$AA,3,FALSE)),"",+VLOOKUP(CONCATENATE(W$9),'[1]LIBRE RESULTATS'!$H:$AA,3,FALSE))</f>
        <v>T06-ORANGE-NAT/REG (individuels)</v>
      </c>
      <c r="X1" s="6" t="str">
        <f>IF(ISERROR(+VLOOKUP(CONCATENATE(X$9),'[1]LIBRE RESULTATS'!$H:$AA,3,FALSE)),"",+VLOOKUP(CONCATENATE(X$9),'[1]LIBRE RESULTATS'!$H:$AA,3,FALSE))</f>
        <v>T07-BERRE-REG (individuels)</v>
      </c>
      <c r="Y1" s="6" t="str">
        <f>IF(ISERROR(+VLOOKUP(CONCATENATE(Y$9),'[1]LIBRE RESULTATS'!$H:$AA,3,FALSE)),"",+VLOOKUP(CONCATENATE(Y$9),'[1]LIBRE RESULTATS'!$H:$AA,3,FALSE))</f>
        <v>T08-LA GARDE-REG (individuels)</v>
      </c>
      <c r="Z1" s="6" t="str">
        <f>IF(ISERROR(+VLOOKUP(CONCATENATE(Z$9),'[1]LIBRE RESULTATS'!$H:$AA,3,FALSE)),"",+VLOOKUP(CONCATENATE(Z$9),'[1]LIBRE RESULTATS'!$H:$AA,3,FALSE))</f>
        <v>T09-LA FARE-REG (individuels)</v>
      </c>
      <c r="AA1" s="6" t="str">
        <f>IF(ISERROR(+VLOOKUP(CONCATENATE(AA$9),'[1]LIBRE RESULTATS'!$H:$AA,3,FALSE)),"",+VLOOKUP(CONCATENATE(AA$9),'[1]LIBRE RESULTATS'!$H:$AA,3,FALSE))</f>
        <v>T10-LA FARE-NAT (individuels)</v>
      </c>
      <c r="AB1" s="6" t="str">
        <f>IF(ISERROR(+VLOOKUP(CONCATENATE(AB$9),'[1]LIBRE RESULTATS'!$H:$AA,3,FALSE)),"",+VLOOKUP(CONCATENATE(AB$9),'[1]LIBRE RESULTATS'!$H:$AA,3,FALSE))</f>
        <v>T11-SALON-NAT/REG (individuels)</v>
      </c>
      <c r="AC1" s="6" t="str">
        <f>IF(ISERROR(+VLOOKUP(CONCATENATE(AC$9),'[1]LIBRE RESULTATS'!$H:$AA,3,FALSE)),"",+VLOOKUP(CONCATENATE(AC$9),'[1]LIBRE RESULTATS'!$H:$AA,3,FALSE))</f>
        <v>T12-NICE-NAT-REG (individuels)</v>
      </c>
      <c r="AD1" s="6" t="str">
        <f>IF(ISERROR(+VLOOKUP(CONCATENATE(AD$9),'[1]LIBRE RESULTATS'!$H:$AA,3,FALSE)),"",+VLOOKUP(CONCATENATE(AD$9),'[1]LIBRE RESULTATS'!$H:$AA,3,FALSE))</f>
        <v>T13-BOLLENE-REG (individuels)</v>
      </c>
      <c r="AE1" s="6" t="str">
        <f>IF(ISERROR(+VLOOKUP(CONCATENATE(AE$9),'[1]LIBRE RESULTATS'!$H:$AA,3,FALSE)),"",+VLOOKUP(CONCATENATE(AE$9),'[1]LIBRE RESULTATS'!$H:$AA,3,FALSE))</f>
        <v>T14-SALON-NAT/REG (individuels)</v>
      </c>
      <c r="AF1" s="6" t="str">
        <f>IF(ISERROR(+VLOOKUP(CONCATENATE(AF$9),'[1]LIBRE RESULTATS'!$H:$AA,3,FALSE)),"",+VLOOKUP(CONCATENATE(AF$9),'[1]LIBRE RESULTATS'!$H:$AA,3,FALSE))</f>
        <v>T15-MANDELIEU-NAT/REG (individuels)</v>
      </c>
      <c r="AG1" s="6" t="str">
        <f>IF(ISERROR(+VLOOKUP(CONCATENATE(AG$9),'[1]LIBRE RESULTATS'!$H:$AA,3,FALSE)),"",+VLOOKUP(CONCATENATE(AG$9),'[1]LIBRE RESULTATS'!$H:$AA,3,FALSE))</f>
        <v>T16-VINON-NAT/REG (individuels)</v>
      </c>
      <c r="AH1" s="6" t="str">
        <f>IF(ISERROR(+VLOOKUP(CONCATENATE(AH$9),'[1]LIBRE RESULTATS'!$H:$AA,3,FALSE)),"",+VLOOKUP(CONCATENATE(AH$9),'[1]LIBRE RESULTATS'!$H:$AA,3,FALSE))</f>
        <v>ANNULE</v>
      </c>
      <c r="AI1" s="6" t="str">
        <f>IF(ISERROR(+VLOOKUP(CONCATENATE(AI$9),'[1]LIBRE RESULTATS'!$H:$AA,3,FALSE)),"",+VLOOKUP(CONCATENATE(AI$9),'[1]LIBRE RESULTATS'!$H:$AA,3,FALSE))</f>
        <v>T18-ISTRES-REG (individuels)</v>
      </c>
      <c r="AJ1" s="6" t="str">
        <f>IF(ISERROR(+VLOOKUP(CONCATENATE(AJ$9),'[1]LIBRE RESULTATS'!$H:$AA,3,FALSE)),"",+VLOOKUP(CONCATENATE(AJ$9),'[1]LIBRE RESULTATS'!$H:$AA,3,FALSE))</f>
        <v>T19-CAVALAIRE-REG (individuels)</v>
      </c>
      <c r="AK1" s="6" t="str">
        <f>IF(ISERROR(+VLOOKUP(CONCATENATE(AK$9),'[1]LIBRE RESULTATS'!$H:$AA,3,FALSE)),"",+VLOOKUP(CONCATENATE(AK$9),'[1]LIBRE RESULTATS'!$H:$AA,3,FALSE))</f>
        <v>T20-SAUSSET-REG (individuels)</v>
      </c>
      <c r="AL1" s="6" t="str">
        <f>IF(ISERROR(+VLOOKUP(CONCATENATE(AL$9),'[1]LIBRE RESULTATS'!$H:$AA,3,FALSE)),"",+VLOOKUP(CONCATENATE(AL$9),'[1]LIBRE RESULTATS'!$H:$AA,3,FALSE))</f>
        <v>T21-LA GARDE-REG (individuels)</v>
      </c>
      <c r="AM1" s="6" t="str">
        <f>IF(ISERROR(+VLOOKUP(CONCATENATE(AM$9),'[1]LIBRE RESULTATS'!$H:$AA,3,FALSE)),"",+VLOOKUP(CONCATENATE(AM$9),'[1]LIBRE RESULTATS'!$H:$AA,3,FALSE))</f>
        <v>T22-LA FARE-REG (individuels)</v>
      </c>
      <c r="AN1" s="7" t="s">
        <v>1</v>
      </c>
      <c r="AO1" s="7" t="s">
        <v>1</v>
      </c>
      <c r="AP1" s="7" t="s">
        <v>1</v>
      </c>
      <c r="AQ1" s="7" t="s">
        <v>1</v>
      </c>
      <c r="AR1" s="7" t="s">
        <v>1</v>
      </c>
      <c r="AS1" s="7" t="s">
        <v>1</v>
      </c>
      <c r="AT1" s="7" t="s">
        <v>1</v>
      </c>
      <c r="AU1" s="7" t="s">
        <v>1</v>
      </c>
      <c r="AV1" s="7" t="s">
        <v>1</v>
      </c>
      <c r="AW1" s="7" t="s">
        <v>1</v>
      </c>
      <c r="AX1" s="7" t="s">
        <v>1</v>
      </c>
      <c r="AY1" s="7" t="s">
        <v>1</v>
      </c>
      <c r="AZ1" s="7" t="s">
        <v>1</v>
      </c>
      <c r="BA1" s="7" t="s">
        <v>1</v>
      </c>
      <c r="BB1" s="7" t="s">
        <v>1</v>
      </c>
      <c r="BC1" s="7" t="s">
        <v>1</v>
      </c>
      <c r="BD1" s="7" t="s">
        <v>1</v>
      </c>
      <c r="BE1" s="7" t="s">
        <v>1</v>
      </c>
    </row>
    <row r="2" spans="1:57" x14ac:dyDescent="0.35">
      <c r="E2" s="3"/>
      <c r="G2" s="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49.5" customHeight="1" x14ac:dyDescent="0.5">
      <c r="C3" s="10" t="s">
        <v>2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4" spans="1:57" ht="21" x14ac:dyDescent="0.5">
      <c r="C4" s="10" t="s">
        <v>3</v>
      </c>
      <c r="E4" s="13" t="s">
        <v>4</v>
      </c>
      <c r="G4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5" spans="1:57" x14ac:dyDescent="0.35">
      <c r="C5"/>
      <c r="D5"/>
      <c r="E5" s="14"/>
      <c r="F5"/>
      <c r="G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</row>
    <row r="6" spans="1:57" ht="14.5" customHeight="1" x14ac:dyDescent="0.35">
      <c r="C6" s="15" t="s">
        <v>5</v>
      </c>
      <c r="G6"/>
      <c r="R6" s="16" t="str">
        <f>IF(ISERROR(+VLOOKUP(CONCATENATE(R$9,"nom"),'[1]LIBRE RESULTATS'!$H:$AA,14,FALSE)),"",+VLOOKUP(CONCATENATE(R$9,"nom"),'[1]LIBRE RESULTATS'!$H:$AA,14,FALSE))</f>
        <v>POULE</v>
      </c>
      <c r="S6" s="16" t="str">
        <f>IF(ISERROR(+VLOOKUP(CONCATENATE(S$9,"nom"),'[1]LIBRE RESULTATS'!$H:$AA,14,FALSE)),"",+VLOOKUP(CONCATENATE(S$9,"nom"),'[1]LIBRE RESULTATS'!$H:$AA,14,FALSE))</f>
        <v>POULE</v>
      </c>
      <c r="T6" s="16" t="str">
        <f>IF(ISERROR(+VLOOKUP(CONCATENATE(T$9,"nom"),'[1]LIBRE RESULTATS'!$H:$AA,14,FALSE)),"",+VLOOKUP(CONCATENATE(T$9,"nom"),'[1]LIBRE RESULTATS'!$H:$AA,14,FALSE))</f>
        <v>DB KO</v>
      </c>
      <c r="U6" s="16" t="str">
        <f>IF(ISERROR(+VLOOKUP(CONCATENATE(U$9,"nom"),'[1]LIBRE RESULTATS'!$H:$AA,14,FALSE)),"",+VLOOKUP(CONCATENATE(U$9,"nom"),'[1]LIBRE RESULTATS'!$H:$AA,14,FALSE))</f>
        <v>POULE</v>
      </c>
      <c r="V6" s="16" t="str">
        <f>IF(ISERROR(+VLOOKUP(CONCATENATE(V$9,"nom"),'[1]LIBRE RESULTATS'!$H:$AA,14,FALSE)),"",+VLOOKUP(CONCATENATE(V$9,"nom"),'[1]LIBRE RESULTATS'!$H:$AA,14,FALSE))</f>
        <v>POULE</v>
      </c>
      <c r="W6" s="16" t="str">
        <f>IF(ISERROR(+VLOOKUP(CONCATENATE(W$9,"nom"),'[1]LIBRE RESULTATS'!$H:$AA,14,FALSE)),"",+VLOOKUP(CONCATENATE(W$9,"nom"),'[1]LIBRE RESULTATS'!$H:$AA,14,FALSE))</f>
        <v>DB KO</v>
      </c>
      <c r="X6" s="16" t="str">
        <f>IF(ISERROR(+VLOOKUP(CONCATENATE(X$9,"nom"),'[1]LIBRE RESULTATS'!$H:$AA,14,FALSE)),"",+VLOOKUP(CONCATENATE(X$9,"nom"),'[1]LIBRE RESULTATS'!$H:$AA,14,FALSE))</f>
        <v>POULE</v>
      </c>
      <c r="Y6" s="16" t="str">
        <f>IF(ISERROR(+VLOOKUP(CONCATENATE(Y$9,"nom"),'[1]LIBRE RESULTATS'!$H:$AA,14,FALSE)),"",+VLOOKUP(CONCATENATE(Y$9,"nom"),'[1]LIBRE RESULTATS'!$H:$AA,14,FALSE))</f>
        <v>POULE</v>
      </c>
      <c r="Z6" s="16" t="str">
        <f>IF(ISERROR(+VLOOKUP(CONCATENATE(Z$9,"nom"),'[1]LIBRE RESULTATS'!$H:$AA,14,FALSE)),"",+VLOOKUP(CONCATENATE(Z$9,"nom"),'[1]LIBRE RESULTATS'!$H:$AA,14,FALSE))</f>
        <v>POULE</v>
      </c>
      <c r="AA6" s="16" t="str">
        <f>IF(ISERROR(+VLOOKUP(CONCATENATE(AA$9,"nom"),'[1]LIBRE RESULTATS'!$H:$AA,14,FALSE)),"",+VLOOKUP(CONCATENATE(AA$9,"nom"),'[1]LIBRE RESULTATS'!$H:$AA,14,FALSE))</f>
        <v>POULE</v>
      </c>
      <c r="AB6" s="16" t="str">
        <f>IF(ISERROR(+VLOOKUP(CONCATENATE(AB$9,"nom"),'[1]LIBRE RESULTATS'!$H:$AA,14,FALSE)),"",+VLOOKUP(CONCATENATE(AB$9,"nom"),'[1]LIBRE RESULTATS'!$H:$AA,14,FALSE))</f>
        <v>POULE</v>
      </c>
      <c r="AC6" s="16" t="str">
        <f>IF(ISERROR(+VLOOKUP(CONCATENATE(AC$9,"nom"),'[1]LIBRE RESULTATS'!$H:$AA,14,FALSE)),"",+VLOOKUP(CONCATENATE(AC$9,"nom"),'[1]LIBRE RESULTATS'!$H:$AA,14,FALSE))</f>
        <v>DB KO</v>
      </c>
      <c r="AD6" s="16" t="str">
        <f>IF(ISERROR(+VLOOKUP(CONCATENATE(AD$9,"nom"),'[1]LIBRE RESULTATS'!$H:$AA,14,FALSE)),"",+VLOOKUP(CONCATENATE(AD$9,"nom"),'[1]LIBRE RESULTATS'!$H:$AA,14,FALSE))</f>
        <v>POULE</v>
      </c>
      <c r="AE6" s="16" t="str">
        <f>IF(ISERROR(+VLOOKUP(CONCATENATE(AE$9,"nom"),'[1]LIBRE RESULTATS'!$H:$AA,14,FALSE)),"",+VLOOKUP(CONCATENATE(AE$9,"nom"),'[1]LIBRE RESULTATS'!$H:$AA,14,FALSE))</f>
        <v>POULE</v>
      </c>
      <c r="AF6" s="16" t="str">
        <f>IF(ISERROR(+VLOOKUP(CONCATENATE(AF$9,"nom"),'[1]LIBRE RESULTATS'!$H:$AA,14,FALSE)),"",+VLOOKUP(CONCATENATE(AF$9,"nom"),'[1]LIBRE RESULTATS'!$H:$AA,14,FALSE))</f>
        <v>DB KO</v>
      </c>
      <c r="AG6" s="16" t="str">
        <f>IF(ISERROR(+VLOOKUP(CONCATENATE(AG$9,"nom"),'[1]LIBRE RESULTATS'!$H:$AA,14,FALSE)),"",+VLOOKUP(CONCATENATE(AG$9,"nom"),'[1]LIBRE RESULTATS'!$H:$AA,14,FALSE))</f>
        <v>DB KO</v>
      </c>
      <c r="AH6" s="16" t="str">
        <f>IF(ISERROR(+VLOOKUP(CONCATENATE(AH$9,"nom"),'[1]LIBRE RESULTATS'!$H:$AA,14,FALSE)),"",+VLOOKUP(CONCATENATE(AH$9,"nom"),'[1]LIBRE RESULTATS'!$H:$AA,14,FALSE))</f>
        <v/>
      </c>
      <c r="AI6" s="16" t="str">
        <f>IF(ISERROR(+VLOOKUP(CONCATENATE(AI$9,"nom"),'[1]LIBRE RESULTATS'!$H:$AA,14,FALSE)),"",+VLOOKUP(CONCATENATE(AI$9,"nom"),'[1]LIBRE RESULTATS'!$H:$AA,14,FALSE))</f>
        <v>POULE</v>
      </c>
      <c r="AJ6" s="16" t="str">
        <f>IF(ISERROR(+VLOOKUP(CONCATENATE(AJ$9,"nom"),'[1]LIBRE RESULTATS'!$H:$AA,14,FALSE)),"",+VLOOKUP(CONCATENATE(AJ$9,"nom"),'[1]LIBRE RESULTATS'!$H:$AA,14,FALSE))</f>
        <v>POULE</v>
      </c>
      <c r="AK6" s="16" t="str">
        <f>IF(ISERROR(+VLOOKUP(CONCATENATE(AK$9,"nom"),'[1]LIBRE RESULTATS'!$H:$AA,14,FALSE)),"",+VLOOKUP(CONCATENATE(AK$9,"nom"),'[1]LIBRE RESULTATS'!$H:$AA,14,FALSE))</f>
        <v>POULE</v>
      </c>
      <c r="AL6" s="16" t="str">
        <f>IF(ISERROR(+VLOOKUP(CONCATENATE(AL$9,"nom"),'[1]LIBRE RESULTATS'!$H:$AA,14,FALSE)),"",+VLOOKUP(CONCATENATE(AL$9,"nom"),'[1]LIBRE RESULTATS'!$H:$AA,14,FALSE))</f>
        <v>POULE</v>
      </c>
      <c r="AM6" s="16" t="str">
        <f>IF(ISERROR(+VLOOKUP(CONCATENATE(AM$9,"nom"),'[1]LIBRE RESULTATS'!$H:$AA,14,FALSE)),"",+VLOOKUP(CONCATENATE(AM$9,"nom"),'[1]LIBRE RESULTATS'!$H:$AA,14,FALSE))</f>
        <v>POULE</v>
      </c>
      <c r="AN6" s="16" t="s">
        <v>1</v>
      </c>
      <c r="AO6" s="16" t="s">
        <v>1</v>
      </c>
      <c r="AP6" s="16" t="s">
        <v>1</v>
      </c>
      <c r="AQ6" s="16" t="s">
        <v>1</v>
      </c>
      <c r="AR6" s="16" t="s">
        <v>1</v>
      </c>
      <c r="AS6" s="16" t="s">
        <v>1</v>
      </c>
      <c r="AT6" s="16" t="s">
        <v>1</v>
      </c>
      <c r="AU6" s="16" t="s">
        <v>1</v>
      </c>
      <c r="AV6" s="16" t="s">
        <v>1</v>
      </c>
      <c r="AW6" s="16" t="s">
        <v>1</v>
      </c>
      <c r="AX6" s="16" t="s">
        <v>1</v>
      </c>
      <c r="AY6" s="16" t="s">
        <v>1</v>
      </c>
      <c r="AZ6" s="16" t="s">
        <v>1</v>
      </c>
      <c r="BA6" s="16" t="s">
        <v>1</v>
      </c>
      <c r="BB6" s="16" t="s">
        <v>1</v>
      </c>
      <c r="BC6" s="16" t="s">
        <v>1</v>
      </c>
      <c r="BD6" s="16" t="s">
        <v>1</v>
      </c>
      <c r="BE6" s="16" t="s">
        <v>1</v>
      </c>
    </row>
    <row r="7" spans="1:57" ht="15.5" x14ac:dyDescent="0.35">
      <c r="B7" s="17" t="s">
        <v>6</v>
      </c>
      <c r="C7" s="18"/>
      <c r="D7" s="18"/>
      <c r="E7" s="19"/>
      <c r="F7" s="18"/>
      <c r="G7" s="18"/>
      <c r="H7" s="18"/>
      <c r="I7" s="18"/>
      <c r="J7" s="18"/>
      <c r="K7" s="18"/>
      <c r="L7" s="20"/>
      <c r="M7" s="21"/>
      <c r="N7" s="20"/>
      <c r="O7" s="22"/>
      <c r="R7" s="23">
        <f>IF(ISERROR(+VLOOKUP(CONCATENATE(R$9,"nom"),'[1]LIBRE RESULTATS'!$H:$AA,15,FALSE)),"",+VLOOKUP(CONCATENATE(R$9,"nom"),'[1]LIBRE RESULTATS'!$H:$AA,15,FALSE))</f>
        <v>6</v>
      </c>
      <c r="S7" s="23">
        <f>IF(ISERROR(+VLOOKUP(CONCATENATE(S$9,"nom"),'[1]LIBRE RESULTATS'!$H:$AA,15,FALSE)),"",+VLOOKUP(CONCATENATE(S$9,"nom"),'[1]LIBRE RESULTATS'!$H:$AA,15,FALSE))</f>
        <v>9</v>
      </c>
      <c r="T7" s="23">
        <f>IF(ISERROR(+VLOOKUP(CONCATENATE(T$9,"nom"),'[1]LIBRE RESULTATS'!$H:$AA,15,FALSE)),"",+VLOOKUP(CONCATENATE(T$9,"nom"),'[1]LIBRE RESULTATS'!$H:$AA,15,FALSE))</f>
        <v>12</v>
      </c>
      <c r="U7" s="23">
        <f>IF(ISERROR(+VLOOKUP(CONCATENATE(U$9,"nom"),'[1]LIBRE RESULTATS'!$H:$AA,15,FALSE)),"",+VLOOKUP(CONCATENATE(U$9,"nom"),'[1]LIBRE RESULTATS'!$H:$AA,15,FALSE))</f>
        <v>6</v>
      </c>
      <c r="V7" s="23">
        <f>IF(ISERROR(+VLOOKUP(CONCATENATE(V$9,"nom"),'[1]LIBRE RESULTATS'!$H:$AA,15,FALSE)),"",+VLOOKUP(CONCATENATE(V$9,"nom"),'[1]LIBRE RESULTATS'!$H:$AA,15,FALSE))</f>
        <v>9</v>
      </c>
      <c r="W7" s="23">
        <f>IF(ISERROR(+VLOOKUP(CONCATENATE(W$9,"nom"),'[1]LIBRE RESULTATS'!$H:$AA,15,FALSE)),"",+VLOOKUP(CONCATENATE(W$9,"nom"),'[1]LIBRE RESULTATS'!$H:$AA,15,FALSE))</f>
        <v>12</v>
      </c>
      <c r="X7" s="23">
        <f>IF(ISERROR(+VLOOKUP(CONCATENATE(X$9,"nom"),'[1]LIBRE RESULTATS'!$H:$AA,15,FALSE)),"",+VLOOKUP(CONCATENATE(X$9,"nom"),'[1]LIBRE RESULTATS'!$H:$AA,15,FALSE))</f>
        <v>12</v>
      </c>
      <c r="Y7" s="23">
        <f>IF(ISERROR(+VLOOKUP(CONCATENATE(Y$9,"nom"),'[1]LIBRE RESULTATS'!$H:$AA,15,FALSE)),"",+VLOOKUP(CONCATENATE(Y$9,"nom"),'[1]LIBRE RESULTATS'!$H:$AA,15,FALSE))</f>
        <v>9</v>
      </c>
      <c r="Z7" s="23">
        <f>IF(ISERROR(+VLOOKUP(CONCATENATE(Z$9,"nom"),'[1]LIBRE RESULTATS'!$H:$AA,15,FALSE)),"",+VLOOKUP(CONCATENATE(Z$9,"nom"),'[1]LIBRE RESULTATS'!$H:$AA,15,FALSE))</f>
        <v>12</v>
      </c>
      <c r="AA7" s="23">
        <f>IF(ISERROR(+VLOOKUP(CONCATENATE(AA$9,"nom"),'[1]LIBRE RESULTATS'!$H:$AA,15,FALSE)),"",+VLOOKUP(CONCATENATE(AA$9,"nom"),'[1]LIBRE RESULTATS'!$H:$AA,15,FALSE))</f>
        <v>12</v>
      </c>
      <c r="AB7" s="23">
        <f>IF(ISERROR(+VLOOKUP(CONCATENATE(AB$9,"nom"),'[1]LIBRE RESULTATS'!$H:$AA,15,FALSE)),"",+VLOOKUP(CONCATENATE(AB$9,"nom"),'[1]LIBRE RESULTATS'!$H:$AA,15,FALSE))</f>
        <v>12</v>
      </c>
      <c r="AC7" s="23">
        <f>IF(ISERROR(+VLOOKUP(CONCATENATE(AC$9,"nom"),'[1]LIBRE RESULTATS'!$H:$AA,15,FALSE)),"",+VLOOKUP(CONCATENATE(AC$9,"nom"),'[1]LIBRE RESULTATS'!$H:$AA,15,FALSE))</f>
        <v>16</v>
      </c>
      <c r="AD7" s="23">
        <f>IF(ISERROR(+VLOOKUP(CONCATENATE(AD$9,"nom"),'[1]LIBRE RESULTATS'!$H:$AA,15,FALSE)),"",+VLOOKUP(CONCATENATE(AD$9,"nom"),'[1]LIBRE RESULTATS'!$H:$AA,15,FALSE))</f>
        <v>12</v>
      </c>
      <c r="AE7" s="23">
        <f>IF(ISERROR(+VLOOKUP(CONCATENATE(AE$9,"nom"),'[1]LIBRE RESULTATS'!$H:$AA,15,FALSE)),"",+VLOOKUP(CONCATENATE(AE$9,"nom"),'[1]LIBRE RESULTATS'!$H:$AA,15,FALSE))</f>
        <v>12</v>
      </c>
      <c r="AF7" s="23">
        <f>IF(ISERROR(+VLOOKUP(CONCATENATE(AF$9,"nom"),'[1]LIBRE RESULTATS'!$H:$AA,15,FALSE)),"",+VLOOKUP(CONCATENATE(AF$9,"nom"),'[1]LIBRE RESULTATS'!$H:$AA,15,FALSE))</f>
        <v>16</v>
      </c>
      <c r="AG7" s="23">
        <f>IF(ISERROR(+VLOOKUP(CONCATENATE(AG$9,"nom"),'[1]LIBRE RESULTATS'!$H:$AA,15,FALSE)),"",+VLOOKUP(CONCATENATE(AG$9,"nom"),'[1]LIBRE RESULTATS'!$H:$AA,15,FALSE))</f>
        <v>16</v>
      </c>
      <c r="AH7" s="23" t="str">
        <f>IF(ISERROR(+VLOOKUP(CONCATENATE(AH$9,"nom"),'[1]LIBRE RESULTATS'!$H:$AA,15,FALSE)),"",+VLOOKUP(CONCATENATE(AH$9,"nom"),'[1]LIBRE RESULTATS'!$H:$AA,15,FALSE))</f>
        <v/>
      </c>
      <c r="AI7" s="23">
        <f>IF(ISERROR(+VLOOKUP(CONCATENATE(AI$9,"nom"),'[1]LIBRE RESULTATS'!$H:$AA,15,FALSE)),"",+VLOOKUP(CONCATENATE(AI$9,"nom"),'[1]LIBRE RESULTATS'!$H:$AA,15,FALSE))</f>
        <v>12</v>
      </c>
      <c r="AJ7" s="23">
        <f>IF(ISERROR(+VLOOKUP(CONCATENATE(AJ$9,"nom"),'[1]LIBRE RESULTATS'!$H:$AA,15,FALSE)),"",+VLOOKUP(CONCATENATE(AJ$9,"nom"),'[1]LIBRE RESULTATS'!$H:$AA,15,FALSE))</f>
        <v>12</v>
      </c>
      <c r="AK7" s="23">
        <f>IF(ISERROR(+VLOOKUP(CONCATENATE(AK$9,"nom"),'[1]LIBRE RESULTATS'!$H:$AA,15,FALSE)),"",+VLOOKUP(CONCATENATE(AK$9,"nom"),'[1]LIBRE RESULTATS'!$H:$AA,15,FALSE))</f>
        <v>12</v>
      </c>
      <c r="AL7" s="23">
        <f>IF(ISERROR(+VLOOKUP(CONCATENATE(AL$9,"nom"),'[1]LIBRE RESULTATS'!$H:$AA,15,FALSE)),"",+VLOOKUP(CONCATENATE(AL$9,"nom"),'[1]LIBRE RESULTATS'!$H:$AA,15,FALSE))</f>
        <v>12</v>
      </c>
      <c r="AM7" s="23">
        <f>IF(ISERROR(+VLOOKUP(CONCATENATE(AM$9,"nom"),'[1]LIBRE RESULTATS'!$H:$AA,15,FALSE)),"",+VLOOKUP(CONCATENATE(AM$9,"nom"),'[1]LIBRE RESULTATS'!$H:$AA,15,FALSE))</f>
        <v>12</v>
      </c>
      <c r="AN7" s="23" t="s">
        <v>1</v>
      </c>
      <c r="AO7" s="23" t="s">
        <v>1</v>
      </c>
      <c r="AP7" s="23" t="s">
        <v>1</v>
      </c>
      <c r="AQ7" s="23" t="s">
        <v>1</v>
      </c>
      <c r="AR7" s="23" t="s">
        <v>1</v>
      </c>
      <c r="AS7" s="23" t="s">
        <v>1</v>
      </c>
      <c r="AT7" s="23" t="s">
        <v>1</v>
      </c>
      <c r="AU7" s="23" t="s">
        <v>1</v>
      </c>
      <c r="AV7" s="23" t="s">
        <v>1</v>
      </c>
      <c r="AW7" s="23" t="s">
        <v>1</v>
      </c>
      <c r="AX7" s="23" t="s">
        <v>1</v>
      </c>
      <c r="AY7" s="23" t="s">
        <v>1</v>
      </c>
      <c r="AZ7" s="23" t="s">
        <v>1</v>
      </c>
      <c r="BA7" s="23" t="s">
        <v>1</v>
      </c>
      <c r="BB7" s="23" t="s">
        <v>1</v>
      </c>
      <c r="BC7" s="23" t="s">
        <v>1</v>
      </c>
      <c r="BD7" s="23" t="s">
        <v>1</v>
      </c>
      <c r="BE7" s="23" t="s">
        <v>1</v>
      </c>
    </row>
    <row r="8" spans="1:57" ht="19" thickBot="1" x14ac:dyDescent="0.5">
      <c r="A8" s="18"/>
      <c r="B8" s="18"/>
      <c r="C8" s="18"/>
      <c r="D8" s="18"/>
      <c r="E8" s="24"/>
      <c r="F8" s="18"/>
      <c r="G8" s="18"/>
      <c r="H8" s="18"/>
      <c r="I8" s="18"/>
      <c r="J8" s="18"/>
      <c r="K8" s="18"/>
      <c r="L8" s="20"/>
      <c r="M8" s="21"/>
      <c r="N8" s="20"/>
      <c r="O8" s="22"/>
      <c r="Q8" s="25"/>
      <c r="R8" s="26">
        <f>IF(ISERROR(+VLOOKUP(CONCATENATE(R$9,"nom"),'[1]LIBRE RESULTATS'!$H:$AA,12,FALSE)),"",+VLOOKUP(CONCATENATE(R$9,"nom"),'[1]LIBRE RESULTATS'!$H:$AA,12,FALSE))</f>
        <v>125</v>
      </c>
      <c r="S8" s="26">
        <f>IF(ISERROR(+VLOOKUP(CONCATENATE(S$9,"nom"),'[1]LIBRE RESULTATS'!$H:$AA,12,FALSE)),"",+VLOOKUP(CONCATENATE(S$9,"nom"),'[1]LIBRE RESULTATS'!$H:$AA,12,FALSE))</f>
        <v>226</v>
      </c>
      <c r="T8" s="26">
        <f>IF(ISERROR(+VLOOKUP(CONCATENATE(T$9,"nom"),'[1]LIBRE RESULTATS'!$H:$AA,12,FALSE)),"",+VLOOKUP(CONCATENATE(T$9,"nom"),'[1]LIBRE RESULTATS'!$H:$AA,12,FALSE))</f>
        <v>263</v>
      </c>
      <c r="U8" s="26">
        <f>IF(ISERROR(+VLOOKUP(CONCATENATE(U$9,"nom"),'[1]LIBRE RESULTATS'!$H:$AA,12,FALSE)),"",+VLOOKUP(CONCATENATE(U$9,"nom"),'[1]LIBRE RESULTATS'!$H:$AA,12,FALSE))</f>
        <v>141</v>
      </c>
      <c r="V8" s="26">
        <f>IF(ISERROR(+VLOOKUP(CONCATENATE(V$9,"nom"),'[1]LIBRE RESULTATS'!$H:$AA,12,FALSE)),"",+VLOOKUP(CONCATENATE(V$9,"nom"),'[1]LIBRE RESULTATS'!$H:$AA,12,FALSE))</f>
        <v>226</v>
      </c>
      <c r="W8" s="26">
        <f>IF(ISERROR(+VLOOKUP(CONCATENATE(W$9,"nom"),'[1]LIBRE RESULTATS'!$H:$AA,12,FALSE)),"",+VLOOKUP(CONCATENATE(W$9,"nom"),'[1]LIBRE RESULTATS'!$H:$AA,12,FALSE))</f>
        <v>263</v>
      </c>
      <c r="X8" s="26">
        <f>IF(ISERROR(+VLOOKUP(CONCATENATE(X$9,"nom"),'[1]LIBRE RESULTATS'!$H:$AA,12,FALSE)),"",+VLOOKUP(CONCATENATE(X$9,"nom"),'[1]LIBRE RESULTATS'!$H:$AA,12,FALSE))</f>
        <v>321</v>
      </c>
      <c r="Y8" s="26">
        <f>IF(ISERROR(+VLOOKUP(CONCATENATE(Y$9,"nom"),'[1]LIBRE RESULTATS'!$H:$AA,12,FALSE)),"",+VLOOKUP(CONCATENATE(Y$9,"nom"),'[1]LIBRE RESULTATS'!$H:$AA,12,FALSE))</f>
        <v>226</v>
      </c>
      <c r="Z8" s="26">
        <f>IF(ISERROR(+VLOOKUP(CONCATENATE(Z$9,"nom"),'[1]LIBRE RESULTATS'!$H:$AA,12,FALSE)),"",+VLOOKUP(CONCATENATE(Z$9,"nom"),'[1]LIBRE RESULTATS'!$H:$AA,12,FALSE))</f>
        <v>311</v>
      </c>
      <c r="AA8" s="26">
        <f>IF(ISERROR(+VLOOKUP(CONCATENATE(AA$9,"nom"),'[1]LIBRE RESULTATS'!$H:$AA,12,FALSE)),"",+VLOOKUP(CONCATENATE(AA$9,"nom"),'[1]LIBRE RESULTATS'!$H:$AA,12,FALSE))</f>
        <v>321</v>
      </c>
      <c r="AB8" s="26">
        <f>IF(ISERROR(+VLOOKUP(CONCATENATE(AB$9,"nom"),'[1]LIBRE RESULTATS'!$H:$AA,12,FALSE)),"",+VLOOKUP(CONCATENATE(AB$9,"nom"),'[1]LIBRE RESULTATS'!$H:$AA,12,FALSE))</f>
        <v>321</v>
      </c>
      <c r="AC8" s="26">
        <f>IF(ISERROR(+VLOOKUP(CONCATENATE(AC$9,"nom"),'[1]LIBRE RESULTATS'!$H:$AA,12,FALSE)),"",+VLOOKUP(CONCATENATE(AC$9,"nom"),'[1]LIBRE RESULTATS'!$H:$AA,12,FALSE))</f>
        <v>457</v>
      </c>
      <c r="AD8" s="26">
        <f>IF(ISERROR(+VLOOKUP(CONCATENATE(AD$9,"nom"),'[1]LIBRE RESULTATS'!$H:$AA,12,FALSE)),"",+VLOOKUP(CONCATENATE(AD$9,"nom"),'[1]LIBRE RESULTATS'!$H:$AA,12,FALSE))</f>
        <v>321</v>
      </c>
      <c r="AE8" s="26">
        <f>IF(ISERROR(+VLOOKUP(CONCATENATE(AE$9,"nom"),'[1]LIBRE RESULTATS'!$H:$AA,12,FALSE)),"",+VLOOKUP(CONCATENATE(AE$9,"nom"),'[1]LIBRE RESULTATS'!$H:$AA,12,FALSE))</f>
        <v>321</v>
      </c>
      <c r="AF8" s="26">
        <f>IF(ISERROR(+VLOOKUP(CONCATENATE(AF$9,"nom"),'[1]LIBRE RESULTATS'!$H:$AA,12,FALSE)),"",+VLOOKUP(CONCATENATE(AF$9,"nom"),'[1]LIBRE RESULTATS'!$H:$AA,12,FALSE))</f>
        <v>457</v>
      </c>
      <c r="AG8" s="26">
        <f>IF(ISERROR(+VLOOKUP(CONCATENATE(AG$9,"nom"),'[1]LIBRE RESULTATS'!$H:$AA,12,FALSE)),"",+VLOOKUP(CONCATENATE(AG$9,"nom"),'[1]LIBRE RESULTATS'!$H:$AA,12,FALSE))</f>
        <v>457</v>
      </c>
      <c r="AH8" s="26" t="str">
        <f>IF(ISERROR(+VLOOKUP(CONCATENATE(AH$9,"nom"),'[1]LIBRE RESULTATS'!$H:$AA,12,FALSE)),"",+VLOOKUP(CONCATENATE(AH$9,"nom"),'[1]LIBRE RESULTATS'!$H:$AA,12,FALSE))</f>
        <v/>
      </c>
      <c r="AI8" s="26">
        <f>IF(ISERROR(+VLOOKUP(CONCATENATE(AI$9,"nom"),'[1]LIBRE RESULTATS'!$H:$AA,12,FALSE)),"",+VLOOKUP(CONCATENATE(AI$9,"nom"),'[1]LIBRE RESULTATS'!$H:$AA,12,FALSE))</f>
        <v>321</v>
      </c>
      <c r="AJ8" s="26">
        <f>IF(ISERROR(+VLOOKUP(CONCATENATE(AJ$9,"nom"),'[1]LIBRE RESULTATS'!$H:$AA,12,FALSE)),"",+VLOOKUP(CONCATENATE(AJ$9,"nom"),'[1]LIBRE RESULTATS'!$H:$AA,12,FALSE))</f>
        <v>321</v>
      </c>
      <c r="AK8" s="26">
        <f>IF(ISERROR(+VLOOKUP(CONCATENATE(AK$9,"nom"),'[1]LIBRE RESULTATS'!$H:$AA,12,FALSE)),"",+VLOOKUP(CONCATENATE(AK$9,"nom"),'[1]LIBRE RESULTATS'!$H:$AA,12,FALSE))</f>
        <v>321</v>
      </c>
      <c r="AL8" s="26">
        <f>IF(ISERROR(+VLOOKUP(CONCATENATE(AL$9,"nom"),'[1]LIBRE RESULTATS'!$H:$AA,12,FALSE)),"",+VLOOKUP(CONCATENATE(AL$9,"nom"),'[1]LIBRE RESULTATS'!$H:$AA,12,FALSE))</f>
        <v>321</v>
      </c>
      <c r="AM8" s="26">
        <f>IF(ISERROR(+VLOOKUP(CONCATENATE(AM$9,"nom"),'[1]LIBRE RESULTATS'!$H:$AA,12,FALSE)),"",+VLOOKUP(CONCATENATE(AM$9,"nom"),'[1]LIBRE RESULTATS'!$H:$AA,12,FALSE))</f>
        <v>321</v>
      </c>
      <c r="AN8" s="26" t="s">
        <v>1</v>
      </c>
      <c r="AO8" s="26" t="s">
        <v>1</v>
      </c>
      <c r="AP8" s="26" t="s">
        <v>1</v>
      </c>
      <c r="AQ8" s="26" t="s">
        <v>1</v>
      </c>
      <c r="AR8" s="26" t="s">
        <v>1</v>
      </c>
      <c r="AS8" s="26" t="s">
        <v>1</v>
      </c>
      <c r="AT8" s="26" t="s">
        <v>1</v>
      </c>
      <c r="AU8" s="26" t="s">
        <v>1</v>
      </c>
      <c r="AV8" s="26" t="s">
        <v>1</v>
      </c>
      <c r="AW8" s="26" t="s">
        <v>1</v>
      </c>
      <c r="AX8" s="26" t="s">
        <v>1</v>
      </c>
      <c r="AY8" s="26" t="s">
        <v>1</v>
      </c>
      <c r="AZ8" s="26" t="s">
        <v>1</v>
      </c>
      <c r="BA8" s="26" t="s">
        <v>1</v>
      </c>
      <c r="BB8" s="26" t="s">
        <v>1</v>
      </c>
      <c r="BC8" s="26" t="s">
        <v>1</v>
      </c>
      <c r="BD8" s="26" t="s">
        <v>1</v>
      </c>
      <c r="BE8" s="26" t="s">
        <v>1</v>
      </c>
    </row>
    <row r="9" spans="1:57" ht="18.5" x14ac:dyDescent="0.35">
      <c r="A9" s="18"/>
      <c r="B9" s="18"/>
      <c r="C9" s="18"/>
      <c r="D9" s="18"/>
      <c r="E9" s="24"/>
      <c r="F9" s="18"/>
      <c r="G9" s="18"/>
      <c r="H9" s="18"/>
      <c r="I9" s="18"/>
      <c r="J9" s="18"/>
      <c r="K9" s="18"/>
      <c r="L9" s="20"/>
      <c r="M9" s="21"/>
      <c r="N9" s="20"/>
      <c r="O9" s="22"/>
      <c r="Q9" s="25"/>
      <c r="R9" s="27">
        <v>1</v>
      </c>
      <c r="S9" s="27">
        <v>2</v>
      </c>
      <c r="T9" s="27">
        <v>3</v>
      </c>
      <c r="U9" s="27">
        <v>4</v>
      </c>
      <c r="V9" s="27">
        <v>5</v>
      </c>
      <c r="W9" s="27">
        <v>6</v>
      </c>
      <c r="X9" s="27">
        <v>7</v>
      </c>
      <c r="Y9" s="27">
        <v>8</v>
      </c>
      <c r="Z9" s="27">
        <v>9</v>
      </c>
      <c r="AA9" s="27">
        <v>10</v>
      </c>
      <c r="AB9" s="27">
        <v>11</v>
      </c>
      <c r="AC9" s="27">
        <v>12</v>
      </c>
      <c r="AD9" s="27">
        <v>13</v>
      </c>
      <c r="AE9" s="27">
        <v>14</v>
      </c>
      <c r="AF9" s="27">
        <v>15</v>
      </c>
      <c r="AG9" s="27">
        <v>16</v>
      </c>
      <c r="AH9" s="28">
        <v>17</v>
      </c>
      <c r="AI9" s="27">
        <v>18</v>
      </c>
      <c r="AJ9" s="27">
        <v>19</v>
      </c>
      <c r="AK9" s="27">
        <v>20</v>
      </c>
      <c r="AL9" s="27">
        <v>21</v>
      </c>
      <c r="AM9" s="27">
        <v>22</v>
      </c>
      <c r="AN9" s="28">
        <v>23</v>
      </c>
      <c r="AO9" s="28">
        <v>24</v>
      </c>
      <c r="AP9" s="28">
        <v>25</v>
      </c>
      <c r="AQ9" s="28">
        <v>26</v>
      </c>
      <c r="AR9" s="28">
        <v>27</v>
      </c>
      <c r="AS9" s="28">
        <v>28</v>
      </c>
      <c r="AT9" s="28">
        <v>29</v>
      </c>
      <c r="AU9" s="28">
        <v>30</v>
      </c>
      <c r="AV9" s="28">
        <v>31</v>
      </c>
      <c r="AW9" s="28">
        <v>32</v>
      </c>
      <c r="AX9" s="28">
        <v>33</v>
      </c>
      <c r="AY9" s="28">
        <v>34</v>
      </c>
      <c r="AZ9" s="28">
        <v>35</v>
      </c>
      <c r="BA9" s="28">
        <v>36</v>
      </c>
      <c r="BB9" s="28">
        <v>37</v>
      </c>
      <c r="BC9" s="28">
        <v>38</v>
      </c>
      <c r="BD9" s="28">
        <v>39</v>
      </c>
      <c r="BE9" s="28">
        <v>40</v>
      </c>
    </row>
    <row r="10" spans="1:57" ht="19" thickBot="1" x14ac:dyDescent="0.5">
      <c r="A10" s="18"/>
      <c r="B10" s="18"/>
      <c r="C10" s="18"/>
      <c r="D10" s="18"/>
      <c r="E10" s="24"/>
      <c r="F10" s="18"/>
      <c r="G10" s="18"/>
      <c r="H10" s="18"/>
      <c r="I10" s="18"/>
      <c r="J10" s="18"/>
      <c r="K10" s="18"/>
      <c r="L10" s="20"/>
      <c r="M10" s="21"/>
      <c r="N10" s="20"/>
      <c r="O10" s="22"/>
      <c r="Q10" s="25"/>
      <c r="R10" s="29">
        <f t="shared" ref="R10:AD10" si="0">SUM(R12:R233)</f>
        <v>125</v>
      </c>
      <c r="S10" s="29">
        <f t="shared" si="0"/>
        <v>226</v>
      </c>
      <c r="T10" s="29">
        <f t="shared" si="0"/>
        <v>263</v>
      </c>
      <c r="U10" s="29">
        <f t="shared" si="0"/>
        <v>141</v>
      </c>
      <c r="V10" s="29">
        <f t="shared" si="0"/>
        <v>226</v>
      </c>
      <c r="W10" s="29">
        <f t="shared" si="0"/>
        <v>263</v>
      </c>
      <c r="X10" s="29">
        <f t="shared" si="0"/>
        <v>321</v>
      </c>
      <c r="Y10" s="29">
        <f t="shared" si="0"/>
        <v>226</v>
      </c>
      <c r="Z10" s="29">
        <f t="shared" si="0"/>
        <v>311</v>
      </c>
      <c r="AA10" s="29">
        <f t="shared" si="0"/>
        <v>321</v>
      </c>
      <c r="AB10" s="29">
        <f t="shared" si="0"/>
        <v>321</v>
      </c>
      <c r="AC10" s="29">
        <f t="shared" si="0"/>
        <v>457</v>
      </c>
      <c r="AD10" s="29">
        <f t="shared" si="0"/>
        <v>321</v>
      </c>
      <c r="AE10" s="29">
        <f t="shared" ref="AE10:BE10" si="1">SUM(AE12:AE233)</f>
        <v>321</v>
      </c>
      <c r="AF10" s="29">
        <f t="shared" si="1"/>
        <v>457</v>
      </c>
      <c r="AG10" s="29">
        <f t="shared" si="1"/>
        <v>457</v>
      </c>
      <c r="AH10" s="29">
        <f t="shared" si="1"/>
        <v>0</v>
      </c>
      <c r="AI10" s="29">
        <f t="shared" si="1"/>
        <v>321</v>
      </c>
      <c r="AJ10" s="29">
        <f t="shared" si="1"/>
        <v>321</v>
      </c>
      <c r="AK10" s="29">
        <f t="shared" si="1"/>
        <v>321</v>
      </c>
      <c r="AL10" s="29">
        <f t="shared" si="1"/>
        <v>321</v>
      </c>
      <c r="AM10" s="29">
        <f t="shared" si="1"/>
        <v>321</v>
      </c>
      <c r="AN10" s="29">
        <f t="shared" si="1"/>
        <v>0</v>
      </c>
      <c r="AO10" s="29">
        <f t="shared" si="1"/>
        <v>0</v>
      </c>
      <c r="AP10" s="29">
        <f t="shared" si="1"/>
        <v>0</v>
      </c>
      <c r="AQ10" s="29">
        <f t="shared" si="1"/>
        <v>0</v>
      </c>
      <c r="AR10" s="29">
        <f t="shared" si="1"/>
        <v>0</v>
      </c>
      <c r="AS10" s="29">
        <f t="shared" si="1"/>
        <v>0</v>
      </c>
      <c r="AT10" s="29">
        <f t="shared" si="1"/>
        <v>0</v>
      </c>
      <c r="AU10" s="29">
        <f t="shared" si="1"/>
        <v>0</v>
      </c>
      <c r="AV10" s="29">
        <f t="shared" si="1"/>
        <v>0</v>
      </c>
      <c r="AW10" s="29">
        <f t="shared" si="1"/>
        <v>0</v>
      </c>
      <c r="AX10" s="29">
        <f t="shared" si="1"/>
        <v>0</v>
      </c>
      <c r="AY10" s="29">
        <f t="shared" si="1"/>
        <v>0</v>
      </c>
      <c r="AZ10" s="29">
        <f t="shared" si="1"/>
        <v>0</v>
      </c>
      <c r="BA10" s="29">
        <f t="shared" si="1"/>
        <v>0</v>
      </c>
      <c r="BB10" s="29">
        <f t="shared" si="1"/>
        <v>0</v>
      </c>
      <c r="BC10" s="29">
        <f t="shared" si="1"/>
        <v>0</v>
      </c>
      <c r="BD10" s="29">
        <f t="shared" si="1"/>
        <v>0</v>
      </c>
      <c r="BE10" s="29">
        <f t="shared" si="1"/>
        <v>0</v>
      </c>
    </row>
    <row r="11" spans="1:57" ht="60.5" thickBot="1" x14ac:dyDescent="0.5">
      <c r="A11" s="30" t="s">
        <v>7</v>
      </c>
      <c r="B11" s="31" t="s">
        <v>8</v>
      </c>
      <c r="C11" s="32" t="s">
        <v>9</v>
      </c>
      <c r="D11" s="32" t="s">
        <v>10</v>
      </c>
      <c r="E11" s="33" t="s">
        <v>11</v>
      </c>
      <c r="F11" s="32" t="s">
        <v>12</v>
      </c>
      <c r="G11" s="32" t="s">
        <v>13</v>
      </c>
      <c r="H11" s="34" t="s">
        <v>14</v>
      </c>
      <c r="I11" s="32" t="s">
        <v>13</v>
      </c>
      <c r="J11" s="35" t="s">
        <v>15</v>
      </c>
      <c r="K11" s="35"/>
      <c r="L11" s="36" t="s">
        <v>16</v>
      </c>
      <c r="M11" s="36" t="s">
        <v>17</v>
      </c>
      <c r="N11" s="36" t="s">
        <v>18</v>
      </c>
      <c r="O11" s="36" t="s">
        <v>19</v>
      </c>
      <c r="P11" s="36" t="s">
        <v>20</v>
      </c>
      <c r="Q11" s="37" t="s">
        <v>21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ht="17.25" customHeight="1" thickBot="1" x14ac:dyDescent="0.5">
      <c r="A12" s="40">
        <v>125457</v>
      </c>
      <c r="B12" s="41" t="s">
        <v>22</v>
      </c>
      <c r="C12" s="42" t="s">
        <v>23</v>
      </c>
      <c r="D12" s="42">
        <v>0</v>
      </c>
      <c r="E12" s="43">
        <v>54.23</v>
      </c>
      <c r="F12" s="42">
        <v>12</v>
      </c>
      <c r="G12" s="42" t="s">
        <v>24</v>
      </c>
      <c r="H12" s="44" t="s">
        <v>25</v>
      </c>
      <c r="I12" s="45" t="s">
        <v>24</v>
      </c>
      <c r="J12" s="46">
        <v>18</v>
      </c>
      <c r="K12" s="47">
        <v>1</v>
      </c>
      <c r="L12" s="48" t="s">
        <v>23</v>
      </c>
      <c r="M12" s="49">
        <v>54.23</v>
      </c>
      <c r="N12" s="50">
        <v>3</v>
      </c>
      <c r="O12" s="50">
        <v>116</v>
      </c>
      <c r="P12" s="51">
        <v>116</v>
      </c>
      <c r="Q12" s="52"/>
      <c r="R12" s="53">
        <v>31</v>
      </c>
      <c r="S12" s="53">
        <v>0</v>
      </c>
      <c r="T12" s="53">
        <v>0</v>
      </c>
      <c r="U12" s="53">
        <v>31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54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</row>
    <row r="13" spans="1:57" ht="17.25" customHeight="1" thickBot="1" x14ac:dyDescent="0.5">
      <c r="A13" s="54">
        <v>22103</v>
      </c>
      <c r="B13" s="55" t="s">
        <v>26</v>
      </c>
      <c r="C13" s="56" t="s">
        <v>27</v>
      </c>
      <c r="D13" s="56">
        <v>1</v>
      </c>
      <c r="E13" s="57">
        <v>19.39</v>
      </c>
      <c r="F13" s="56">
        <v>20</v>
      </c>
      <c r="G13" s="56" t="s">
        <v>28</v>
      </c>
      <c r="H13" s="58" t="s">
        <v>25</v>
      </c>
      <c r="I13" s="45" t="s">
        <v>28</v>
      </c>
      <c r="J13" s="46">
        <v>18</v>
      </c>
      <c r="K13" s="47">
        <v>1</v>
      </c>
      <c r="L13" s="48" t="s">
        <v>27</v>
      </c>
      <c r="M13" s="49">
        <v>19.39</v>
      </c>
      <c r="N13" s="50">
        <v>5</v>
      </c>
      <c r="O13" s="50">
        <v>172</v>
      </c>
      <c r="P13" s="51">
        <v>150</v>
      </c>
      <c r="Q13" s="52"/>
      <c r="R13" s="53">
        <v>22</v>
      </c>
      <c r="S13" s="53">
        <v>0</v>
      </c>
      <c r="T13" s="53">
        <v>0</v>
      </c>
      <c r="U13" s="53">
        <v>28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31</v>
      </c>
      <c r="AB13" s="53">
        <v>0</v>
      </c>
      <c r="AC13" s="53">
        <v>54</v>
      </c>
      <c r="AD13" s="53">
        <v>0</v>
      </c>
      <c r="AE13" s="53">
        <v>0</v>
      </c>
      <c r="AF13" s="53">
        <v>0</v>
      </c>
      <c r="AG13" s="53">
        <v>37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  <c r="AZ13" s="53">
        <v>0</v>
      </c>
      <c r="BA13" s="53">
        <v>0</v>
      </c>
      <c r="BB13" s="53">
        <v>0</v>
      </c>
      <c r="BC13" s="53">
        <v>0</v>
      </c>
      <c r="BD13" s="53">
        <v>0</v>
      </c>
      <c r="BE13" s="53">
        <v>0</v>
      </c>
    </row>
    <row r="14" spans="1:57" ht="17.25" customHeight="1" thickBot="1" x14ac:dyDescent="0.5">
      <c r="A14" s="54">
        <v>129036</v>
      </c>
      <c r="B14" s="55" t="s">
        <v>29</v>
      </c>
      <c r="C14" s="56" t="s">
        <v>27</v>
      </c>
      <c r="D14" s="56">
        <v>0</v>
      </c>
      <c r="E14" s="57">
        <v>7.85</v>
      </c>
      <c r="F14" s="56">
        <v>13</v>
      </c>
      <c r="G14" s="56" t="s">
        <v>24</v>
      </c>
      <c r="H14" s="58" t="s">
        <v>25</v>
      </c>
      <c r="I14" s="45" t="s">
        <v>24</v>
      </c>
      <c r="J14" s="46">
        <v>18</v>
      </c>
      <c r="K14" s="47">
        <v>2</v>
      </c>
      <c r="L14" s="48" t="s">
        <v>27</v>
      </c>
      <c r="M14" s="49">
        <v>7.85</v>
      </c>
      <c r="N14" s="50">
        <v>4</v>
      </c>
      <c r="O14" s="50">
        <v>101</v>
      </c>
      <c r="P14" s="51">
        <v>101</v>
      </c>
      <c r="Q14" s="52"/>
      <c r="R14" s="53">
        <v>28</v>
      </c>
      <c r="S14" s="53">
        <v>0</v>
      </c>
      <c r="T14" s="53">
        <v>0</v>
      </c>
      <c r="U14" s="53">
        <v>16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37</v>
      </c>
      <c r="AD14" s="53">
        <v>0</v>
      </c>
      <c r="AE14" s="53">
        <v>0</v>
      </c>
      <c r="AF14" s="53">
        <v>0</v>
      </c>
      <c r="AG14" s="53">
        <v>20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</row>
    <row r="15" spans="1:57" ht="17.25" customHeight="1" thickBot="1" x14ac:dyDescent="0.5">
      <c r="A15" s="54">
        <v>22476</v>
      </c>
      <c r="B15" s="55" t="s">
        <v>30</v>
      </c>
      <c r="C15" s="56" t="s">
        <v>27</v>
      </c>
      <c r="D15" s="56">
        <v>1</v>
      </c>
      <c r="E15" s="57">
        <v>13.08</v>
      </c>
      <c r="F15" s="56">
        <v>14</v>
      </c>
      <c r="G15" s="56" t="s">
        <v>24</v>
      </c>
      <c r="H15" s="58" t="s">
        <v>25</v>
      </c>
      <c r="I15" s="45" t="s">
        <v>24</v>
      </c>
      <c r="J15" s="46">
        <v>18</v>
      </c>
      <c r="K15" s="47">
        <v>3</v>
      </c>
      <c r="L15" s="48" t="s">
        <v>27</v>
      </c>
      <c r="M15" s="49">
        <v>13.08</v>
      </c>
      <c r="N15" s="50">
        <v>3</v>
      </c>
      <c r="O15" s="50">
        <v>100</v>
      </c>
      <c r="P15" s="51">
        <v>100</v>
      </c>
      <c r="Q15" s="52"/>
      <c r="R15" s="53">
        <v>25</v>
      </c>
      <c r="S15" s="53">
        <v>0</v>
      </c>
      <c r="T15" s="53">
        <v>0</v>
      </c>
      <c r="U15" s="53">
        <v>25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50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</row>
    <row r="16" spans="1:57" ht="17.25" customHeight="1" thickBot="1" x14ac:dyDescent="0.5">
      <c r="A16" s="54">
        <v>22104</v>
      </c>
      <c r="B16" s="55" t="s">
        <v>31</v>
      </c>
      <c r="C16" s="56" t="s">
        <v>32</v>
      </c>
      <c r="D16" s="56">
        <v>1</v>
      </c>
      <c r="E16" s="57">
        <v>9.31</v>
      </c>
      <c r="F16" s="56">
        <v>21</v>
      </c>
      <c r="G16" s="56" t="s">
        <v>33</v>
      </c>
      <c r="H16" s="58" t="s">
        <v>25</v>
      </c>
      <c r="I16" s="45" t="s">
        <v>33</v>
      </c>
      <c r="J16" s="46">
        <v>18</v>
      </c>
      <c r="K16" s="47">
        <v>1</v>
      </c>
      <c r="L16" s="48" t="s">
        <v>32</v>
      </c>
      <c r="M16" s="49">
        <v>9.31</v>
      </c>
      <c r="N16" s="50">
        <v>5</v>
      </c>
      <c r="O16" s="50">
        <v>203</v>
      </c>
      <c r="P16" s="51">
        <v>166</v>
      </c>
      <c r="Q16" s="52"/>
      <c r="R16" s="53">
        <v>0</v>
      </c>
      <c r="S16" s="53">
        <v>0</v>
      </c>
      <c r="T16" s="53">
        <v>37</v>
      </c>
      <c r="U16" s="53">
        <v>0</v>
      </c>
      <c r="V16" s="53">
        <v>0</v>
      </c>
      <c r="W16" s="53">
        <v>40</v>
      </c>
      <c r="X16" s="53">
        <v>0</v>
      </c>
      <c r="Y16" s="53">
        <v>0</v>
      </c>
      <c r="Z16" s="53">
        <v>0</v>
      </c>
      <c r="AA16" s="53">
        <v>41</v>
      </c>
      <c r="AB16" s="53">
        <v>41</v>
      </c>
      <c r="AC16" s="53">
        <v>0</v>
      </c>
      <c r="AD16" s="53">
        <v>0</v>
      </c>
      <c r="AE16" s="53">
        <v>44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</row>
    <row r="17" spans="1:57" ht="17.25" customHeight="1" thickBot="1" x14ac:dyDescent="0.5">
      <c r="A17" s="54">
        <v>22067</v>
      </c>
      <c r="B17" s="55" t="s">
        <v>34</v>
      </c>
      <c r="C17" s="56" t="s">
        <v>32</v>
      </c>
      <c r="D17" s="56">
        <v>1</v>
      </c>
      <c r="E17" s="57">
        <v>7.7</v>
      </c>
      <c r="F17" s="56">
        <v>17</v>
      </c>
      <c r="G17" s="56" t="s">
        <v>35</v>
      </c>
      <c r="H17" s="58" t="s">
        <v>25</v>
      </c>
      <c r="I17" s="45" t="s">
        <v>35</v>
      </c>
      <c r="J17" s="46">
        <v>18</v>
      </c>
      <c r="K17" s="47">
        <v>2</v>
      </c>
      <c r="L17" s="48" t="s">
        <v>32</v>
      </c>
      <c r="M17" s="49">
        <v>7.7</v>
      </c>
      <c r="N17" s="50">
        <v>4</v>
      </c>
      <c r="O17" s="50">
        <v>164</v>
      </c>
      <c r="P17" s="51">
        <v>164</v>
      </c>
      <c r="Q17" s="52"/>
      <c r="R17" s="53">
        <v>0</v>
      </c>
      <c r="S17" s="53">
        <v>0</v>
      </c>
      <c r="T17" s="53">
        <v>40</v>
      </c>
      <c r="U17" s="53">
        <v>0</v>
      </c>
      <c r="V17" s="53">
        <v>0</v>
      </c>
      <c r="W17" s="53">
        <v>37</v>
      </c>
      <c r="X17" s="53">
        <v>0</v>
      </c>
      <c r="Y17" s="53">
        <v>0</v>
      </c>
      <c r="Z17" s="53">
        <v>0</v>
      </c>
      <c r="AA17" s="53">
        <v>44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43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</row>
    <row r="18" spans="1:57" ht="17.25" customHeight="1" thickBot="1" x14ac:dyDescent="0.5">
      <c r="A18" s="54">
        <v>13111</v>
      </c>
      <c r="B18" s="55" t="s">
        <v>36</v>
      </c>
      <c r="C18" s="56" t="s">
        <v>32</v>
      </c>
      <c r="D18" s="56">
        <v>1</v>
      </c>
      <c r="E18" s="57">
        <v>7.54</v>
      </c>
      <c r="F18" s="56">
        <v>15</v>
      </c>
      <c r="G18" s="56" t="s">
        <v>37</v>
      </c>
      <c r="H18" s="58" t="s">
        <v>25</v>
      </c>
      <c r="I18" s="45" t="s">
        <v>37</v>
      </c>
      <c r="J18" s="46">
        <v>18</v>
      </c>
      <c r="K18" s="47">
        <v>3</v>
      </c>
      <c r="L18" s="48" t="s">
        <v>32</v>
      </c>
      <c r="M18" s="49">
        <v>7.54</v>
      </c>
      <c r="N18" s="50">
        <v>4</v>
      </c>
      <c r="O18" s="50">
        <v>142</v>
      </c>
      <c r="P18" s="51">
        <v>142</v>
      </c>
      <c r="Q18" s="52"/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17</v>
      </c>
      <c r="X18" s="53">
        <v>0</v>
      </c>
      <c r="Y18" s="53">
        <v>0</v>
      </c>
      <c r="Z18" s="53">
        <v>0</v>
      </c>
      <c r="AA18" s="53">
        <v>34</v>
      </c>
      <c r="AB18" s="53">
        <v>44</v>
      </c>
      <c r="AC18" s="53">
        <v>0</v>
      </c>
      <c r="AD18" s="53">
        <v>0</v>
      </c>
      <c r="AE18" s="53">
        <v>0</v>
      </c>
      <c r="AF18" s="53">
        <v>0</v>
      </c>
      <c r="AG18" s="53">
        <v>47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</row>
    <row r="19" spans="1:57" ht="17.25" customHeight="1" thickBot="1" x14ac:dyDescent="0.5">
      <c r="A19" s="54">
        <v>13022</v>
      </c>
      <c r="B19" s="55" t="s">
        <v>38</v>
      </c>
      <c r="C19" s="56" t="s">
        <v>32</v>
      </c>
      <c r="D19" s="56">
        <v>1</v>
      </c>
      <c r="E19" s="57">
        <v>5.28</v>
      </c>
      <c r="F19" s="56">
        <v>15</v>
      </c>
      <c r="G19" s="56" t="s">
        <v>39</v>
      </c>
      <c r="H19" s="58" t="s">
        <v>25</v>
      </c>
      <c r="I19" s="45" t="s">
        <v>39</v>
      </c>
      <c r="J19" s="46">
        <v>18</v>
      </c>
      <c r="K19" s="47">
        <v>4</v>
      </c>
      <c r="L19" s="48" t="s">
        <v>32</v>
      </c>
      <c r="M19" s="49">
        <v>5.28</v>
      </c>
      <c r="N19" s="50">
        <v>4</v>
      </c>
      <c r="O19" s="50">
        <v>136</v>
      </c>
      <c r="P19" s="51">
        <v>136</v>
      </c>
      <c r="Q19" s="52"/>
      <c r="R19" s="53">
        <v>0</v>
      </c>
      <c r="S19" s="53">
        <v>0</v>
      </c>
      <c r="T19" s="53">
        <v>30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16</v>
      </c>
      <c r="AB19" s="53">
        <v>0</v>
      </c>
      <c r="AC19" s="53">
        <v>40</v>
      </c>
      <c r="AD19" s="53">
        <v>0</v>
      </c>
      <c r="AE19" s="53">
        <v>0</v>
      </c>
      <c r="AF19" s="53">
        <v>50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  <c r="AZ19" s="53">
        <v>0</v>
      </c>
      <c r="BA19" s="53">
        <v>0</v>
      </c>
      <c r="BB19" s="53">
        <v>0</v>
      </c>
      <c r="BC19" s="53">
        <v>0</v>
      </c>
      <c r="BD19" s="53">
        <v>0</v>
      </c>
      <c r="BE19" s="53">
        <v>0</v>
      </c>
    </row>
    <row r="20" spans="1:57" ht="17.25" customHeight="1" thickBot="1" x14ac:dyDescent="0.5">
      <c r="A20" s="54">
        <v>140803</v>
      </c>
      <c r="B20" s="55" t="s">
        <v>40</v>
      </c>
      <c r="C20" s="56" t="s">
        <v>32</v>
      </c>
      <c r="D20" s="56">
        <v>1</v>
      </c>
      <c r="E20" s="57">
        <v>6.61</v>
      </c>
      <c r="F20" s="56">
        <v>11</v>
      </c>
      <c r="G20" s="56" t="s">
        <v>41</v>
      </c>
      <c r="H20" s="58" t="s">
        <v>25</v>
      </c>
      <c r="I20" s="45" t="s">
        <v>41</v>
      </c>
      <c r="J20" s="46">
        <v>18</v>
      </c>
      <c r="K20" s="47">
        <v>5</v>
      </c>
      <c r="L20" s="48" t="s">
        <v>32</v>
      </c>
      <c r="M20" s="49">
        <v>6.61</v>
      </c>
      <c r="N20" s="50">
        <v>3</v>
      </c>
      <c r="O20" s="50">
        <v>111</v>
      </c>
      <c r="P20" s="51">
        <v>111</v>
      </c>
      <c r="Q20" s="52"/>
      <c r="R20" s="53">
        <v>0</v>
      </c>
      <c r="S20" s="53">
        <v>0</v>
      </c>
      <c r="T20" s="53">
        <v>0</v>
      </c>
      <c r="U20" s="53">
        <v>19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38</v>
      </c>
      <c r="AB20" s="53">
        <v>0</v>
      </c>
      <c r="AC20" s="53">
        <v>0</v>
      </c>
      <c r="AD20" s="53">
        <v>0</v>
      </c>
      <c r="AE20" s="53">
        <v>0</v>
      </c>
      <c r="AF20" s="53">
        <v>54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</row>
    <row r="21" spans="1:57" ht="17.25" customHeight="1" thickBot="1" x14ac:dyDescent="0.5">
      <c r="A21" s="54">
        <v>23184</v>
      </c>
      <c r="B21" s="55" t="s">
        <v>42</v>
      </c>
      <c r="C21" s="56" t="s">
        <v>32</v>
      </c>
      <c r="D21" s="56">
        <v>1</v>
      </c>
      <c r="E21" s="57">
        <v>4.28</v>
      </c>
      <c r="F21" s="56">
        <v>14</v>
      </c>
      <c r="G21" s="56" t="s">
        <v>43</v>
      </c>
      <c r="H21" s="58" t="s">
        <v>25</v>
      </c>
      <c r="I21" s="45" t="s">
        <v>44</v>
      </c>
      <c r="J21" s="46">
        <v>18</v>
      </c>
      <c r="K21" s="47">
        <v>6</v>
      </c>
      <c r="L21" s="48" t="s">
        <v>32</v>
      </c>
      <c r="M21" s="49">
        <v>4.28</v>
      </c>
      <c r="N21" s="50">
        <v>4</v>
      </c>
      <c r="O21" s="50">
        <v>111</v>
      </c>
      <c r="P21" s="51">
        <v>111</v>
      </c>
      <c r="Q21" s="52"/>
      <c r="R21" s="53">
        <v>19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19</v>
      </c>
      <c r="AB21" s="53">
        <v>0</v>
      </c>
      <c r="AC21" s="53">
        <v>50</v>
      </c>
      <c r="AD21" s="53">
        <v>0</v>
      </c>
      <c r="AE21" s="53">
        <v>0</v>
      </c>
      <c r="AF21" s="53">
        <v>0</v>
      </c>
      <c r="AG21" s="53">
        <v>23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  <c r="AZ21" s="53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</row>
    <row r="22" spans="1:57" ht="17.25" customHeight="1" thickBot="1" x14ac:dyDescent="0.5">
      <c r="A22" s="54">
        <v>21821</v>
      </c>
      <c r="B22" s="55" t="s">
        <v>45</v>
      </c>
      <c r="C22" s="56" t="s">
        <v>32</v>
      </c>
      <c r="D22" s="56">
        <v>1</v>
      </c>
      <c r="E22" s="57">
        <v>6.67</v>
      </c>
      <c r="F22" s="56">
        <v>11</v>
      </c>
      <c r="G22" s="56" t="s">
        <v>33</v>
      </c>
      <c r="H22" s="58" t="s">
        <v>25</v>
      </c>
      <c r="I22" s="45" t="s">
        <v>33</v>
      </c>
      <c r="J22" s="46">
        <v>18</v>
      </c>
      <c r="K22" s="47">
        <v>7</v>
      </c>
      <c r="L22" s="48" t="s">
        <v>32</v>
      </c>
      <c r="M22" s="49">
        <v>6.67</v>
      </c>
      <c r="N22" s="50">
        <v>3</v>
      </c>
      <c r="O22" s="50">
        <v>83</v>
      </c>
      <c r="P22" s="51">
        <v>83</v>
      </c>
      <c r="Q22" s="52"/>
      <c r="R22" s="53">
        <v>0</v>
      </c>
      <c r="S22" s="53">
        <v>0</v>
      </c>
      <c r="T22" s="53">
        <v>0</v>
      </c>
      <c r="U22" s="53">
        <v>22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28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33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</row>
    <row r="23" spans="1:57" ht="17.25" customHeight="1" thickBot="1" x14ac:dyDescent="0.5">
      <c r="A23" s="54">
        <v>22366</v>
      </c>
      <c r="B23" s="55" t="s">
        <v>46</v>
      </c>
      <c r="C23" s="56" t="s">
        <v>32</v>
      </c>
      <c r="D23" s="56">
        <v>1</v>
      </c>
      <c r="E23" s="57">
        <v>5.15</v>
      </c>
      <c r="F23" s="56">
        <v>6</v>
      </c>
      <c r="G23" s="56" t="s">
        <v>39</v>
      </c>
      <c r="H23" s="58" t="s">
        <v>25</v>
      </c>
      <c r="I23" s="45" t="s">
        <v>39</v>
      </c>
      <c r="J23" s="46">
        <v>18</v>
      </c>
      <c r="K23" s="47">
        <v>8</v>
      </c>
      <c r="L23" s="48" t="s">
        <v>32</v>
      </c>
      <c r="M23" s="49">
        <v>5.15</v>
      </c>
      <c r="N23" s="50">
        <v>2</v>
      </c>
      <c r="O23" s="50">
        <v>70</v>
      </c>
      <c r="P23" s="51">
        <v>70</v>
      </c>
      <c r="Q23" s="52"/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23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47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</row>
    <row r="24" spans="1:57" ht="17.25" customHeight="1" thickBot="1" x14ac:dyDescent="0.5">
      <c r="A24" s="54">
        <v>132460</v>
      </c>
      <c r="B24" s="55" t="s">
        <v>47</v>
      </c>
      <c r="C24" s="56" t="s">
        <v>32</v>
      </c>
      <c r="D24" s="56">
        <v>1</v>
      </c>
      <c r="E24" s="57">
        <v>5.53</v>
      </c>
      <c r="F24" s="56">
        <v>7</v>
      </c>
      <c r="G24" s="56" t="s">
        <v>28</v>
      </c>
      <c r="H24" s="58" t="s">
        <v>25</v>
      </c>
      <c r="I24" s="45" t="s">
        <v>28</v>
      </c>
      <c r="J24" s="46">
        <v>18</v>
      </c>
      <c r="K24" s="47">
        <v>9</v>
      </c>
      <c r="L24" s="48" t="s">
        <v>32</v>
      </c>
      <c r="M24" s="49">
        <v>5.53</v>
      </c>
      <c r="N24" s="50">
        <v>2</v>
      </c>
      <c r="O24" s="50">
        <v>65</v>
      </c>
      <c r="P24" s="51">
        <v>65</v>
      </c>
      <c r="Q24" s="52"/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22</v>
      </c>
      <c r="AB24" s="53">
        <v>0</v>
      </c>
      <c r="AC24" s="53">
        <v>43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</row>
    <row r="25" spans="1:57" ht="17.25" customHeight="1" thickBot="1" x14ac:dyDescent="0.5">
      <c r="A25" s="54">
        <v>101518</v>
      </c>
      <c r="B25" s="55" t="s">
        <v>48</v>
      </c>
      <c r="C25" s="56" t="s">
        <v>32</v>
      </c>
      <c r="D25" s="56">
        <v>1</v>
      </c>
      <c r="E25" s="57">
        <v>3.32</v>
      </c>
      <c r="F25" s="56">
        <v>6</v>
      </c>
      <c r="G25" s="56" t="s">
        <v>37</v>
      </c>
      <c r="H25" s="58" t="s">
        <v>25</v>
      </c>
      <c r="I25" s="45" t="s">
        <v>37</v>
      </c>
      <c r="J25" s="46">
        <v>18</v>
      </c>
      <c r="K25" s="47">
        <v>10</v>
      </c>
      <c r="L25" s="48" t="s">
        <v>32</v>
      </c>
      <c r="M25" s="49">
        <v>3.32</v>
      </c>
      <c r="N25" s="50">
        <v>1</v>
      </c>
      <c r="O25" s="50">
        <v>33</v>
      </c>
      <c r="P25" s="51">
        <v>33</v>
      </c>
      <c r="Q25" s="52"/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33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  <c r="AZ25" s="53">
        <v>0</v>
      </c>
      <c r="BA25" s="53">
        <v>0</v>
      </c>
      <c r="BB25" s="53">
        <v>0</v>
      </c>
      <c r="BC25" s="53">
        <v>0</v>
      </c>
      <c r="BD25" s="53">
        <v>0</v>
      </c>
      <c r="BE25" s="53">
        <v>0</v>
      </c>
    </row>
    <row r="26" spans="1:57" ht="17.25" customHeight="1" thickBot="1" x14ac:dyDescent="0.5">
      <c r="A26" s="54">
        <v>22391</v>
      </c>
      <c r="B26" s="55" t="s">
        <v>49</v>
      </c>
      <c r="C26" s="56" t="s">
        <v>32</v>
      </c>
      <c r="D26" s="56">
        <v>1</v>
      </c>
      <c r="E26" s="57">
        <v>5.15</v>
      </c>
      <c r="F26" s="56">
        <v>3</v>
      </c>
      <c r="G26" s="56" t="s">
        <v>50</v>
      </c>
      <c r="H26" s="58" t="s">
        <v>25</v>
      </c>
      <c r="I26" s="45" t="s">
        <v>50</v>
      </c>
      <c r="J26" s="46">
        <v>18</v>
      </c>
      <c r="K26" s="47">
        <v>11</v>
      </c>
      <c r="L26" s="48" t="s">
        <v>32</v>
      </c>
      <c r="M26" s="49">
        <v>5.15</v>
      </c>
      <c r="N26" s="50">
        <v>1</v>
      </c>
      <c r="O26" s="50">
        <v>25</v>
      </c>
      <c r="P26" s="51">
        <v>25</v>
      </c>
      <c r="Q26" s="52"/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25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</row>
    <row r="27" spans="1:57" ht="17.25" customHeight="1" thickBot="1" x14ac:dyDescent="0.5">
      <c r="A27" s="54">
        <v>118661</v>
      </c>
      <c r="B27" s="55" t="s">
        <v>51</v>
      </c>
      <c r="C27" s="56" t="s">
        <v>32</v>
      </c>
      <c r="D27" s="56">
        <v>0</v>
      </c>
      <c r="E27" s="57">
        <v>4.03</v>
      </c>
      <c r="F27" s="56">
        <v>3</v>
      </c>
      <c r="G27" s="56" t="s">
        <v>52</v>
      </c>
      <c r="H27" s="58" t="s">
        <v>25</v>
      </c>
      <c r="I27" s="45" t="s">
        <v>52</v>
      </c>
      <c r="J27" s="46">
        <v>18</v>
      </c>
      <c r="K27" s="47">
        <v>12</v>
      </c>
      <c r="L27" s="48" t="s">
        <v>32</v>
      </c>
      <c r="M27" s="49">
        <v>4.03</v>
      </c>
      <c r="N27" s="50">
        <v>1</v>
      </c>
      <c r="O27" s="50">
        <v>13</v>
      </c>
      <c r="P27" s="51">
        <v>13</v>
      </c>
      <c r="Q27" s="52"/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13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  <c r="AZ27" s="53">
        <v>0</v>
      </c>
      <c r="BA27" s="53">
        <v>0</v>
      </c>
      <c r="BB27" s="53">
        <v>0</v>
      </c>
      <c r="BC27" s="53">
        <v>0</v>
      </c>
      <c r="BD27" s="53">
        <v>0</v>
      </c>
      <c r="BE27" s="53">
        <v>0</v>
      </c>
    </row>
    <row r="28" spans="1:57" ht="17.25" customHeight="1" thickBot="1" x14ac:dyDescent="0.5">
      <c r="A28" s="54">
        <v>109063</v>
      </c>
      <c r="B28" s="55" t="s">
        <v>53</v>
      </c>
      <c r="C28" s="56" t="s">
        <v>32</v>
      </c>
      <c r="D28" s="56">
        <v>1</v>
      </c>
      <c r="E28" s="57">
        <v>2.91</v>
      </c>
      <c r="F28" s="56">
        <v>3</v>
      </c>
      <c r="G28" s="56" t="s">
        <v>50</v>
      </c>
      <c r="H28" s="58" t="s">
        <v>25</v>
      </c>
      <c r="I28" s="45" t="s">
        <v>50</v>
      </c>
      <c r="J28" s="46">
        <v>18</v>
      </c>
      <c r="K28" s="47">
        <v>13</v>
      </c>
      <c r="L28" s="48" t="s">
        <v>32</v>
      </c>
      <c r="M28" s="49">
        <v>2.91</v>
      </c>
      <c r="N28" s="50">
        <v>1</v>
      </c>
      <c r="O28" s="50">
        <v>10</v>
      </c>
      <c r="P28" s="51">
        <v>10</v>
      </c>
      <c r="Q28" s="52"/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10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</row>
    <row r="29" spans="1:57" ht="17.25" customHeight="1" thickBot="1" x14ac:dyDescent="0.5">
      <c r="A29" s="54">
        <v>149390</v>
      </c>
      <c r="B29" s="55" t="s">
        <v>54</v>
      </c>
      <c r="C29" s="56" t="s">
        <v>55</v>
      </c>
      <c r="D29" s="56">
        <v>1</v>
      </c>
      <c r="E29" s="57">
        <v>4.07</v>
      </c>
      <c r="F29" s="56">
        <v>23</v>
      </c>
      <c r="G29" s="56" t="s">
        <v>56</v>
      </c>
      <c r="H29" s="58" t="s">
        <v>25</v>
      </c>
      <c r="I29" s="45" t="s">
        <v>56</v>
      </c>
      <c r="J29" s="46">
        <v>18</v>
      </c>
      <c r="K29" s="47">
        <v>1</v>
      </c>
      <c r="L29" s="48" t="s">
        <v>55</v>
      </c>
      <c r="M29" s="49">
        <v>4.07</v>
      </c>
      <c r="N29" s="50">
        <v>6</v>
      </c>
      <c r="O29" s="50">
        <v>222</v>
      </c>
      <c r="P29" s="51">
        <v>161</v>
      </c>
      <c r="Q29" s="52"/>
      <c r="R29" s="53">
        <v>0</v>
      </c>
      <c r="S29" s="53">
        <v>0</v>
      </c>
      <c r="T29" s="53">
        <v>27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38</v>
      </c>
      <c r="AA29" s="53">
        <v>0</v>
      </c>
      <c r="AB29" s="53">
        <v>38</v>
      </c>
      <c r="AC29" s="53">
        <v>0</v>
      </c>
      <c r="AD29" s="53">
        <v>44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41</v>
      </c>
      <c r="AK29" s="53">
        <v>0</v>
      </c>
      <c r="AL29" s="53">
        <v>34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</row>
    <row r="30" spans="1:57" ht="17.25" customHeight="1" thickBot="1" x14ac:dyDescent="0.5">
      <c r="A30" s="54">
        <v>22330</v>
      </c>
      <c r="B30" s="55" t="s">
        <v>57</v>
      </c>
      <c r="C30" s="56" t="s">
        <v>55</v>
      </c>
      <c r="D30" s="56">
        <v>1</v>
      </c>
      <c r="E30" s="57">
        <v>4.6100000000000003</v>
      </c>
      <c r="F30" s="56">
        <v>19</v>
      </c>
      <c r="G30" s="56" t="s">
        <v>58</v>
      </c>
      <c r="H30" s="58" t="s">
        <v>25</v>
      </c>
      <c r="I30" s="45" t="s">
        <v>58</v>
      </c>
      <c r="J30" s="46">
        <v>18</v>
      </c>
      <c r="K30" s="47">
        <v>2</v>
      </c>
      <c r="L30" s="48" t="s">
        <v>55</v>
      </c>
      <c r="M30" s="49">
        <v>4.6100000000000003</v>
      </c>
      <c r="N30" s="50">
        <v>5</v>
      </c>
      <c r="O30" s="50">
        <v>185</v>
      </c>
      <c r="P30" s="51">
        <v>160</v>
      </c>
      <c r="Q30" s="52"/>
      <c r="R30" s="53">
        <v>0</v>
      </c>
      <c r="S30" s="53">
        <v>0</v>
      </c>
      <c r="T30" s="53">
        <v>0</v>
      </c>
      <c r="U30" s="53">
        <v>0</v>
      </c>
      <c r="V30" s="53">
        <v>31</v>
      </c>
      <c r="W30" s="53">
        <v>0</v>
      </c>
      <c r="X30" s="53">
        <v>44</v>
      </c>
      <c r="Y30" s="53">
        <v>0</v>
      </c>
      <c r="Z30" s="53">
        <v>0</v>
      </c>
      <c r="AA30" s="53">
        <v>0</v>
      </c>
      <c r="AB30" s="53">
        <v>25</v>
      </c>
      <c r="AC30" s="53">
        <v>0</v>
      </c>
      <c r="AD30" s="53">
        <v>0</v>
      </c>
      <c r="AE30" s="53">
        <v>41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44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3">
        <v>0</v>
      </c>
      <c r="AZ30" s="53">
        <v>0</v>
      </c>
      <c r="BA30" s="53">
        <v>0</v>
      </c>
      <c r="BB30" s="53">
        <v>0</v>
      </c>
      <c r="BC30" s="53">
        <v>0</v>
      </c>
      <c r="BD30" s="53">
        <v>0</v>
      </c>
      <c r="BE30" s="53">
        <v>0</v>
      </c>
    </row>
    <row r="31" spans="1:57" ht="17.25" customHeight="1" thickBot="1" x14ac:dyDescent="0.5">
      <c r="A31" s="54">
        <v>103578</v>
      </c>
      <c r="B31" s="55" t="s">
        <v>59</v>
      </c>
      <c r="C31" s="56" t="s">
        <v>55</v>
      </c>
      <c r="D31" s="56">
        <v>1</v>
      </c>
      <c r="E31" s="57">
        <v>3.52</v>
      </c>
      <c r="F31" s="56">
        <v>20</v>
      </c>
      <c r="G31" s="56" t="s">
        <v>24</v>
      </c>
      <c r="H31" s="58" t="s">
        <v>25</v>
      </c>
      <c r="I31" s="45" t="s">
        <v>24</v>
      </c>
      <c r="J31" s="46">
        <v>18</v>
      </c>
      <c r="K31" s="47">
        <v>3</v>
      </c>
      <c r="L31" s="48" t="s">
        <v>55</v>
      </c>
      <c r="M31" s="49">
        <v>3.52</v>
      </c>
      <c r="N31" s="50">
        <v>5</v>
      </c>
      <c r="O31" s="50">
        <v>175</v>
      </c>
      <c r="P31" s="51">
        <v>147</v>
      </c>
      <c r="Q31" s="52"/>
      <c r="R31" s="53">
        <v>0</v>
      </c>
      <c r="S31" s="53">
        <v>38</v>
      </c>
      <c r="T31" s="53">
        <v>0</v>
      </c>
      <c r="U31" s="53">
        <v>0</v>
      </c>
      <c r="V31" s="53">
        <v>28</v>
      </c>
      <c r="W31" s="53">
        <v>0</v>
      </c>
      <c r="X31" s="53">
        <v>0</v>
      </c>
      <c r="Y31" s="53">
        <v>38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40</v>
      </c>
      <c r="AH31" s="53">
        <v>0</v>
      </c>
      <c r="AI31" s="53">
        <v>0</v>
      </c>
      <c r="AJ31" s="53">
        <v>0</v>
      </c>
      <c r="AK31" s="53">
        <v>0</v>
      </c>
      <c r="AL31" s="53">
        <v>31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3">
        <v>0</v>
      </c>
      <c r="BE31" s="53">
        <v>0</v>
      </c>
    </row>
    <row r="32" spans="1:57" ht="17.25" customHeight="1" thickBot="1" x14ac:dyDescent="0.5">
      <c r="A32" s="54">
        <v>149287</v>
      </c>
      <c r="B32" s="55" t="s">
        <v>60</v>
      </c>
      <c r="C32" s="56" t="s">
        <v>55</v>
      </c>
      <c r="D32" s="56">
        <v>1</v>
      </c>
      <c r="E32" s="57">
        <v>4.1900000000000004</v>
      </c>
      <c r="F32" s="56">
        <v>15</v>
      </c>
      <c r="G32" s="56" t="s">
        <v>39</v>
      </c>
      <c r="H32" s="58" t="s">
        <v>25</v>
      </c>
      <c r="I32" s="45" t="s">
        <v>39</v>
      </c>
      <c r="J32" s="46">
        <v>18</v>
      </c>
      <c r="K32" s="47">
        <v>4</v>
      </c>
      <c r="L32" s="48" t="s">
        <v>55</v>
      </c>
      <c r="M32" s="49">
        <v>4.1900000000000004</v>
      </c>
      <c r="N32" s="50">
        <v>4</v>
      </c>
      <c r="O32" s="50">
        <v>141</v>
      </c>
      <c r="P32" s="51">
        <v>141</v>
      </c>
      <c r="Q32" s="52"/>
      <c r="R32" s="53">
        <v>0</v>
      </c>
      <c r="S32" s="53">
        <v>0</v>
      </c>
      <c r="T32" s="53">
        <v>23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30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44</v>
      </c>
      <c r="AK32" s="53">
        <v>0</v>
      </c>
      <c r="AL32" s="53">
        <v>44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3">
        <v>0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3">
        <v>0</v>
      </c>
      <c r="AZ32" s="53">
        <v>0</v>
      </c>
      <c r="BA32" s="53">
        <v>0</v>
      </c>
      <c r="BB32" s="53">
        <v>0</v>
      </c>
      <c r="BC32" s="53">
        <v>0</v>
      </c>
      <c r="BD32" s="53">
        <v>0</v>
      </c>
      <c r="BE32" s="53">
        <v>0</v>
      </c>
    </row>
    <row r="33" spans="1:57" ht="17.25" customHeight="1" thickBot="1" x14ac:dyDescent="0.5">
      <c r="A33" s="54">
        <v>22209</v>
      </c>
      <c r="B33" s="55" t="s">
        <v>61</v>
      </c>
      <c r="C33" s="56" t="s">
        <v>55</v>
      </c>
      <c r="D33" s="56">
        <v>1</v>
      </c>
      <c r="E33" s="57">
        <v>3.38</v>
      </c>
      <c r="F33" s="56">
        <v>18</v>
      </c>
      <c r="G33" s="56" t="s">
        <v>35</v>
      </c>
      <c r="H33" s="58" t="s">
        <v>25</v>
      </c>
      <c r="I33" s="45" t="s">
        <v>35</v>
      </c>
      <c r="J33" s="46">
        <v>18</v>
      </c>
      <c r="K33" s="47">
        <v>5</v>
      </c>
      <c r="L33" s="48" t="s">
        <v>55</v>
      </c>
      <c r="M33" s="49">
        <v>3.38</v>
      </c>
      <c r="N33" s="50">
        <v>5</v>
      </c>
      <c r="O33" s="50">
        <v>154</v>
      </c>
      <c r="P33" s="51">
        <v>134</v>
      </c>
      <c r="Q33" s="52"/>
      <c r="R33" s="53">
        <v>0</v>
      </c>
      <c r="S33" s="53">
        <v>0</v>
      </c>
      <c r="T33" s="53">
        <v>20</v>
      </c>
      <c r="U33" s="53">
        <v>0</v>
      </c>
      <c r="V33" s="53">
        <v>34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41</v>
      </c>
      <c r="AE33" s="53">
        <v>0</v>
      </c>
      <c r="AF33" s="53">
        <v>0</v>
      </c>
      <c r="AG33" s="53">
        <v>0</v>
      </c>
      <c r="AH33" s="53">
        <v>0</v>
      </c>
      <c r="AI33" s="53">
        <v>31</v>
      </c>
      <c r="AJ33" s="53">
        <v>0</v>
      </c>
      <c r="AK33" s="53">
        <v>28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</row>
    <row r="34" spans="1:57" ht="17.25" customHeight="1" thickBot="1" x14ac:dyDescent="0.5">
      <c r="A34" s="54">
        <v>113104</v>
      </c>
      <c r="B34" s="55" t="s">
        <v>62</v>
      </c>
      <c r="C34" s="56" t="s">
        <v>55</v>
      </c>
      <c r="D34" s="56">
        <v>0</v>
      </c>
      <c r="E34" s="57">
        <v>2.87</v>
      </c>
      <c r="F34" s="56">
        <v>15</v>
      </c>
      <c r="G34" s="56" t="s">
        <v>41</v>
      </c>
      <c r="H34" s="58" t="s">
        <v>25</v>
      </c>
      <c r="I34" s="45" t="s">
        <v>41</v>
      </c>
      <c r="J34" s="46">
        <v>18</v>
      </c>
      <c r="K34" s="47">
        <v>6</v>
      </c>
      <c r="L34" s="48" t="s">
        <v>55</v>
      </c>
      <c r="M34" s="49">
        <v>2.87</v>
      </c>
      <c r="N34" s="50">
        <v>4</v>
      </c>
      <c r="O34" s="50">
        <v>134</v>
      </c>
      <c r="P34" s="51">
        <v>134</v>
      </c>
      <c r="Q34" s="52"/>
      <c r="R34" s="53">
        <v>0</v>
      </c>
      <c r="S34" s="53">
        <v>31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34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28</v>
      </c>
      <c r="AK34" s="53">
        <v>0</v>
      </c>
      <c r="AL34" s="53">
        <v>41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53">
        <v>0</v>
      </c>
      <c r="AW34" s="53">
        <v>0</v>
      </c>
      <c r="AX34" s="53">
        <v>0</v>
      </c>
      <c r="AY34" s="53">
        <v>0</v>
      </c>
      <c r="AZ34" s="53">
        <v>0</v>
      </c>
      <c r="BA34" s="53">
        <v>0</v>
      </c>
      <c r="BB34" s="53">
        <v>0</v>
      </c>
      <c r="BC34" s="53">
        <v>0</v>
      </c>
      <c r="BD34" s="53">
        <v>0</v>
      </c>
      <c r="BE34" s="53">
        <v>0</v>
      </c>
    </row>
    <row r="35" spans="1:57" ht="17.25" customHeight="1" thickBot="1" x14ac:dyDescent="0.5">
      <c r="A35" s="54">
        <v>112311</v>
      </c>
      <c r="B35" s="55" t="s">
        <v>63</v>
      </c>
      <c r="C35" s="56" t="s">
        <v>55</v>
      </c>
      <c r="D35" s="56">
        <v>1</v>
      </c>
      <c r="E35" s="57">
        <v>3.61</v>
      </c>
      <c r="F35" s="56">
        <v>11</v>
      </c>
      <c r="G35" s="56" t="s">
        <v>64</v>
      </c>
      <c r="H35" s="58" t="s">
        <v>25</v>
      </c>
      <c r="I35" s="45" t="s">
        <v>65</v>
      </c>
      <c r="J35" s="46">
        <v>18</v>
      </c>
      <c r="K35" s="47">
        <v>7</v>
      </c>
      <c r="L35" s="48" t="s">
        <v>55</v>
      </c>
      <c r="M35" s="49">
        <v>3.61</v>
      </c>
      <c r="N35" s="50">
        <v>3</v>
      </c>
      <c r="O35" s="50">
        <v>107</v>
      </c>
      <c r="P35" s="51">
        <v>107</v>
      </c>
      <c r="Q35" s="52"/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41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38</v>
      </c>
      <c r="AF35" s="53">
        <v>0</v>
      </c>
      <c r="AG35" s="53">
        <v>0</v>
      </c>
      <c r="AH35" s="53">
        <v>0</v>
      </c>
      <c r="AI35" s="53">
        <v>28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3">
        <v>0</v>
      </c>
      <c r="AT35" s="53">
        <v>0</v>
      </c>
      <c r="AU35" s="53">
        <v>0</v>
      </c>
      <c r="AV35" s="53">
        <v>0</v>
      </c>
      <c r="AW35" s="53">
        <v>0</v>
      </c>
      <c r="AX35" s="53">
        <v>0</v>
      </c>
      <c r="AY35" s="53">
        <v>0</v>
      </c>
      <c r="AZ35" s="53">
        <v>0</v>
      </c>
      <c r="BA35" s="53">
        <v>0</v>
      </c>
      <c r="BB35" s="53">
        <v>0</v>
      </c>
      <c r="BC35" s="53">
        <v>0</v>
      </c>
      <c r="BD35" s="53">
        <v>0</v>
      </c>
      <c r="BE35" s="53">
        <v>0</v>
      </c>
    </row>
    <row r="36" spans="1:57" ht="17.25" customHeight="1" thickBot="1" x14ac:dyDescent="0.5">
      <c r="A36" s="54">
        <v>101485</v>
      </c>
      <c r="B36" s="55" t="s">
        <v>66</v>
      </c>
      <c r="C36" s="56" t="s">
        <v>55</v>
      </c>
      <c r="D36" s="56">
        <v>0</v>
      </c>
      <c r="E36" s="57">
        <v>2.88</v>
      </c>
      <c r="F36" s="56">
        <v>8</v>
      </c>
      <c r="G36" s="56" t="s">
        <v>64</v>
      </c>
      <c r="H36" s="58" t="s">
        <v>25</v>
      </c>
      <c r="I36" s="45" t="s">
        <v>65</v>
      </c>
      <c r="J36" s="46">
        <v>18</v>
      </c>
      <c r="K36" s="47">
        <v>8</v>
      </c>
      <c r="L36" s="48" t="s">
        <v>55</v>
      </c>
      <c r="M36" s="49">
        <v>2.88</v>
      </c>
      <c r="N36" s="50">
        <v>2</v>
      </c>
      <c r="O36" s="50">
        <v>82</v>
      </c>
      <c r="P36" s="51">
        <v>82</v>
      </c>
      <c r="Q36" s="52"/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38</v>
      </c>
      <c r="Y36" s="53">
        <v>0</v>
      </c>
      <c r="Z36" s="53">
        <v>44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3">
        <v>0</v>
      </c>
      <c r="AT36" s="53">
        <v>0</v>
      </c>
      <c r="AU36" s="53">
        <v>0</v>
      </c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0</v>
      </c>
      <c r="BD36" s="53">
        <v>0</v>
      </c>
      <c r="BE36" s="53">
        <v>0</v>
      </c>
    </row>
    <row r="37" spans="1:57" ht="17.25" customHeight="1" thickBot="1" x14ac:dyDescent="0.5">
      <c r="A37" s="54">
        <v>109917</v>
      </c>
      <c r="B37" s="55" t="s">
        <v>67</v>
      </c>
      <c r="C37" s="56" t="s">
        <v>55</v>
      </c>
      <c r="D37" s="56">
        <v>0</v>
      </c>
      <c r="E37" s="57">
        <v>3.67</v>
      </c>
      <c r="F37" s="56">
        <v>8</v>
      </c>
      <c r="G37" s="56" t="s">
        <v>58</v>
      </c>
      <c r="H37" s="58" t="s">
        <v>25</v>
      </c>
      <c r="I37" s="45" t="s">
        <v>58</v>
      </c>
      <c r="J37" s="46">
        <v>19</v>
      </c>
      <c r="K37" s="47">
        <v>9</v>
      </c>
      <c r="L37" s="48" t="s">
        <v>55</v>
      </c>
      <c r="M37" s="49">
        <v>3.67</v>
      </c>
      <c r="N37" s="50">
        <v>2</v>
      </c>
      <c r="O37" s="50">
        <v>68</v>
      </c>
      <c r="P37" s="51">
        <v>68</v>
      </c>
      <c r="Q37" s="52"/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34</v>
      </c>
      <c r="AC37" s="53">
        <v>0</v>
      </c>
      <c r="AD37" s="53">
        <v>0</v>
      </c>
      <c r="AE37" s="53">
        <v>34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3">
        <v>0</v>
      </c>
      <c r="AT37" s="53">
        <v>0</v>
      </c>
      <c r="AU37" s="53">
        <v>0</v>
      </c>
      <c r="AV37" s="53">
        <v>0</v>
      </c>
      <c r="AW37" s="53">
        <v>0</v>
      </c>
      <c r="AX37" s="53">
        <v>0</v>
      </c>
      <c r="AY37" s="53">
        <v>0</v>
      </c>
      <c r="AZ37" s="53">
        <v>0</v>
      </c>
      <c r="BA37" s="53">
        <v>0</v>
      </c>
      <c r="BB37" s="53">
        <v>0</v>
      </c>
      <c r="BC37" s="53">
        <v>0</v>
      </c>
      <c r="BD37" s="53">
        <v>0</v>
      </c>
      <c r="BE37" s="53">
        <v>0</v>
      </c>
    </row>
    <row r="38" spans="1:57" ht="17.25" customHeight="1" thickBot="1" x14ac:dyDescent="0.5">
      <c r="A38" s="54">
        <v>144788</v>
      </c>
      <c r="B38" s="55" t="s">
        <v>68</v>
      </c>
      <c r="C38" s="56" t="s">
        <v>55</v>
      </c>
      <c r="D38" s="56">
        <v>1</v>
      </c>
      <c r="E38" s="57">
        <v>3.58</v>
      </c>
      <c r="F38" s="56">
        <v>9</v>
      </c>
      <c r="G38" s="56" t="s">
        <v>24</v>
      </c>
      <c r="H38" s="58" t="s">
        <v>25</v>
      </c>
      <c r="I38" s="45" t="s">
        <v>24</v>
      </c>
      <c r="J38" s="46">
        <v>18</v>
      </c>
      <c r="K38" s="47">
        <v>10</v>
      </c>
      <c r="L38" s="48" t="s">
        <v>55</v>
      </c>
      <c r="M38" s="49">
        <v>3.58</v>
      </c>
      <c r="N38" s="50">
        <v>2</v>
      </c>
      <c r="O38" s="50">
        <v>68</v>
      </c>
      <c r="P38" s="51">
        <v>68</v>
      </c>
      <c r="Q38" s="52"/>
      <c r="R38" s="53">
        <v>0</v>
      </c>
      <c r="S38" s="53">
        <v>0</v>
      </c>
      <c r="T38" s="53">
        <v>0</v>
      </c>
      <c r="U38" s="53">
        <v>0</v>
      </c>
      <c r="V38" s="53">
        <v>38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30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3">
        <v>0</v>
      </c>
      <c r="AT38" s="53">
        <v>0</v>
      </c>
      <c r="AU38" s="53">
        <v>0</v>
      </c>
      <c r="AV38" s="53">
        <v>0</v>
      </c>
      <c r="AW38" s="53">
        <v>0</v>
      </c>
      <c r="AX38" s="53">
        <v>0</v>
      </c>
      <c r="AY38" s="53">
        <v>0</v>
      </c>
      <c r="AZ38" s="53">
        <v>0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</row>
    <row r="39" spans="1:57" ht="17.25" customHeight="1" thickBot="1" x14ac:dyDescent="0.5">
      <c r="A39" s="54">
        <v>18535</v>
      </c>
      <c r="B39" s="55" t="s">
        <v>69</v>
      </c>
      <c r="C39" s="56" t="s">
        <v>55</v>
      </c>
      <c r="D39" s="56">
        <v>1</v>
      </c>
      <c r="E39" s="57">
        <v>4.49</v>
      </c>
      <c r="F39" s="56">
        <v>7</v>
      </c>
      <c r="G39" s="56" t="s">
        <v>56</v>
      </c>
      <c r="H39" s="58" t="s">
        <v>25</v>
      </c>
      <c r="I39" s="45" t="s">
        <v>56</v>
      </c>
      <c r="J39" s="46">
        <v>17</v>
      </c>
      <c r="K39" s="47">
        <v>11</v>
      </c>
      <c r="L39" s="48" t="s">
        <v>55</v>
      </c>
      <c r="M39" s="49">
        <v>4.49</v>
      </c>
      <c r="N39" s="50">
        <v>2</v>
      </c>
      <c r="O39" s="50">
        <v>65</v>
      </c>
      <c r="P39" s="51">
        <v>65</v>
      </c>
      <c r="Q39" s="52"/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27</v>
      </c>
      <c r="AH39" s="53">
        <v>0</v>
      </c>
      <c r="AI39" s="53">
        <v>0</v>
      </c>
      <c r="AJ39" s="53">
        <v>0</v>
      </c>
      <c r="AK39" s="53">
        <v>0</v>
      </c>
      <c r="AL39" s="53">
        <v>38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3">
        <v>0</v>
      </c>
      <c r="AT39" s="53">
        <v>0</v>
      </c>
      <c r="AU39" s="53">
        <v>0</v>
      </c>
      <c r="AV39" s="53">
        <v>0</v>
      </c>
      <c r="AW39" s="53">
        <v>0</v>
      </c>
      <c r="AX39" s="53">
        <v>0</v>
      </c>
      <c r="AY39" s="53">
        <v>0</v>
      </c>
      <c r="AZ39" s="53">
        <v>0</v>
      </c>
      <c r="BA39" s="53">
        <v>0</v>
      </c>
      <c r="BB39" s="53">
        <v>0</v>
      </c>
      <c r="BC39" s="53">
        <v>0</v>
      </c>
      <c r="BD39" s="53">
        <v>0</v>
      </c>
      <c r="BE39" s="53">
        <v>0</v>
      </c>
    </row>
    <row r="40" spans="1:57" ht="17.25" customHeight="1" thickBot="1" x14ac:dyDescent="0.5">
      <c r="A40" s="54">
        <v>104475</v>
      </c>
      <c r="B40" s="55" t="s">
        <v>70</v>
      </c>
      <c r="C40" s="56" t="s">
        <v>55</v>
      </c>
      <c r="D40" s="56">
        <v>0</v>
      </c>
      <c r="E40" s="57">
        <v>1.56</v>
      </c>
      <c r="F40" s="56">
        <v>3</v>
      </c>
      <c r="G40" s="56" t="s">
        <v>71</v>
      </c>
      <c r="H40" s="58" t="s">
        <v>25</v>
      </c>
      <c r="I40" s="45" t="s">
        <v>28</v>
      </c>
      <c r="J40" s="46">
        <v>18</v>
      </c>
      <c r="K40" s="47">
        <v>12</v>
      </c>
      <c r="L40" s="48" t="s">
        <v>55</v>
      </c>
      <c r="M40" s="49">
        <v>1.56</v>
      </c>
      <c r="N40" s="50">
        <v>1</v>
      </c>
      <c r="O40" s="50">
        <v>33</v>
      </c>
      <c r="P40" s="51">
        <v>33</v>
      </c>
      <c r="Q40" s="52"/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33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  <c r="AT40" s="53">
        <v>0</v>
      </c>
      <c r="AU40" s="53">
        <v>0</v>
      </c>
      <c r="AV40" s="53">
        <v>0</v>
      </c>
      <c r="AW40" s="53">
        <v>0</v>
      </c>
      <c r="AX40" s="53">
        <v>0</v>
      </c>
      <c r="AY40" s="53">
        <v>0</v>
      </c>
      <c r="AZ40" s="53">
        <v>0</v>
      </c>
      <c r="BA40" s="53">
        <v>0</v>
      </c>
      <c r="BB40" s="53">
        <v>0</v>
      </c>
      <c r="BC40" s="53">
        <v>0</v>
      </c>
      <c r="BD40" s="53">
        <v>0</v>
      </c>
      <c r="BE40" s="53">
        <v>0</v>
      </c>
    </row>
    <row r="41" spans="1:57" ht="17.25" customHeight="1" thickBot="1" x14ac:dyDescent="0.5">
      <c r="A41" s="54">
        <v>22260</v>
      </c>
      <c r="B41" s="55" t="s">
        <v>72</v>
      </c>
      <c r="C41" s="56" t="s">
        <v>55</v>
      </c>
      <c r="D41" s="56">
        <v>0</v>
      </c>
      <c r="E41" s="57">
        <v>2.46</v>
      </c>
      <c r="F41" s="56">
        <v>3</v>
      </c>
      <c r="G41" s="56" t="s">
        <v>56</v>
      </c>
      <c r="H41" s="58" t="s">
        <v>25</v>
      </c>
      <c r="I41" s="45" t="s">
        <v>56</v>
      </c>
      <c r="J41" s="46">
        <v>18</v>
      </c>
      <c r="K41" s="47">
        <v>13</v>
      </c>
      <c r="L41" s="48" t="s">
        <v>55</v>
      </c>
      <c r="M41" s="49">
        <v>2.46</v>
      </c>
      <c r="N41" s="50">
        <v>1</v>
      </c>
      <c r="O41" s="50">
        <v>25</v>
      </c>
      <c r="P41" s="51">
        <v>25</v>
      </c>
      <c r="Q41" s="52"/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25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  <c r="AT41" s="53">
        <v>0</v>
      </c>
      <c r="AU41" s="53">
        <v>0</v>
      </c>
      <c r="AV41" s="53">
        <v>0</v>
      </c>
      <c r="AW41" s="53">
        <v>0</v>
      </c>
      <c r="AX41" s="53">
        <v>0</v>
      </c>
      <c r="AY41" s="53">
        <v>0</v>
      </c>
      <c r="AZ41" s="53">
        <v>0</v>
      </c>
      <c r="BA41" s="53">
        <v>0</v>
      </c>
      <c r="BB41" s="53">
        <v>0</v>
      </c>
      <c r="BC41" s="53">
        <v>0</v>
      </c>
      <c r="BD41" s="53">
        <v>0</v>
      </c>
      <c r="BE41" s="53">
        <v>0</v>
      </c>
    </row>
    <row r="42" spans="1:57" ht="17.25" customHeight="1" thickBot="1" x14ac:dyDescent="0.5">
      <c r="A42" s="54">
        <v>21944</v>
      </c>
      <c r="B42" s="55" t="s">
        <v>73</v>
      </c>
      <c r="C42" s="56"/>
      <c r="D42" s="56"/>
      <c r="E42" s="57">
        <v>4.2300000000000004</v>
      </c>
      <c r="F42" s="56">
        <v>16</v>
      </c>
      <c r="G42" s="56" t="s">
        <v>74</v>
      </c>
      <c r="H42" s="58" t="s">
        <v>25</v>
      </c>
      <c r="I42" s="45" t="s">
        <v>74</v>
      </c>
      <c r="J42" s="46">
        <v>18</v>
      </c>
      <c r="K42" s="47"/>
      <c r="L42" s="48" t="s">
        <v>75</v>
      </c>
      <c r="M42" s="49">
        <v>4.2300000000000004</v>
      </c>
      <c r="N42" s="50">
        <v>4</v>
      </c>
      <c r="O42" s="50">
        <v>124</v>
      </c>
      <c r="P42" s="51">
        <v>124</v>
      </c>
      <c r="Q42" s="52"/>
      <c r="R42" s="53">
        <v>0</v>
      </c>
      <c r="S42" s="53">
        <v>0</v>
      </c>
      <c r="T42" s="53">
        <v>33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22</v>
      </c>
      <c r="AC42" s="53">
        <v>0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3">
        <v>38</v>
      </c>
      <c r="AJ42" s="53">
        <v>0</v>
      </c>
      <c r="AK42" s="53">
        <v>31</v>
      </c>
      <c r="AL42" s="53">
        <v>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3">
        <v>0</v>
      </c>
      <c r="AT42" s="53">
        <v>0</v>
      </c>
      <c r="AU42" s="53">
        <v>0</v>
      </c>
      <c r="AV42" s="53">
        <v>0</v>
      </c>
      <c r="AW42" s="53">
        <v>0</v>
      </c>
      <c r="AX42" s="53">
        <v>0</v>
      </c>
      <c r="AY42" s="53">
        <v>0</v>
      </c>
      <c r="AZ42" s="53">
        <v>0</v>
      </c>
      <c r="BA42" s="53">
        <v>0</v>
      </c>
      <c r="BB42" s="53">
        <v>0</v>
      </c>
      <c r="BC42" s="53">
        <v>0</v>
      </c>
      <c r="BD42" s="53">
        <v>0</v>
      </c>
      <c r="BE42" s="53">
        <v>0</v>
      </c>
    </row>
    <row r="43" spans="1:57" ht="17.25" customHeight="1" thickBot="1" x14ac:dyDescent="0.5">
      <c r="A43" s="54">
        <v>22108</v>
      </c>
      <c r="B43" s="55" t="s">
        <v>76</v>
      </c>
      <c r="C43" s="56" t="s">
        <v>77</v>
      </c>
      <c r="D43" s="56">
        <v>1</v>
      </c>
      <c r="E43" s="57">
        <v>2.46</v>
      </c>
      <c r="F43" s="56">
        <v>38</v>
      </c>
      <c r="G43" s="56" t="s">
        <v>74</v>
      </c>
      <c r="H43" s="58" t="s">
        <v>25</v>
      </c>
      <c r="I43" s="45" t="s">
        <v>74</v>
      </c>
      <c r="J43" s="46">
        <v>18</v>
      </c>
      <c r="K43" s="47">
        <v>1</v>
      </c>
      <c r="L43" s="48" t="s">
        <v>77</v>
      </c>
      <c r="M43" s="49">
        <v>2.46</v>
      </c>
      <c r="N43" s="50">
        <v>7</v>
      </c>
      <c r="O43" s="50">
        <v>198</v>
      </c>
      <c r="P43" s="51">
        <v>137</v>
      </c>
      <c r="Q43" s="52"/>
      <c r="R43" s="53">
        <v>0</v>
      </c>
      <c r="S43" s="53">
        <v>0</v>
      </c>
      <c r="T43" s="53">
        <v>17</v>
      </c>
      <c r="U43" s="53">
        <v>0</v>
      </c>
      <c r="V43" s="53">
        <v>0</v>
      </c>
      <c r="W43" s="53">
        <v>0</v>
      </c>
      <c r="X43" s="53">
        <v>31</v>
      </c>
      <c r="Y43" s="53">
        <v>0</v>
      </c>
      <c r="Z43" s="53">
        <v>41</v>
      </c>
      <c r="AA43" s="53">
        <v>0</v>
      </c>
      <c r="AB43" s="53">
        <v>19</v>
      </c>
      <c r="AC43" s="53">
        <v>0</v>
      </c>
      <c r="AD43" s="53">
        <v>0</v>
      </c>
      <c r="AE43" s="53">
        <v>31</v>
      </c>
      <c r="AF43" s="53">
        <v>0</v>
      </c>
      <c r="AG43" s="53">
        <v>0</v>
      </c>
      <c r="AH43" s="53">
        <v>0</v>
      </c>
      <c r="AI43" s="53">
        <v>25</v>
      </c>
      <c r="AJ43" s="53">
        <v>0</v>
      </c>
      <c r="AK43" s="53">
        <v>34</v>
      </c>
      <c r="AL43" s="53">
        <v>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  <c r="AT43" s="53">
        <v>0</v>
      </c>
      <c r="AU43" s="53">
        <v>0</v>
      </c>
      <c r="AV43" s="53">
        <v>0</v>
      </c>
      <c r="AW43" s="53">
        <v>0</v>
      </c>
      <c r="AX43" s="53">
        <v>0</v>
      </c>
      <c r="AY43" s="53">
        <v>0</v>
      </c>
      <c r="AZ43" s="53">
        <v>0</v>
      </c>
      <c r="BA43" s="53">
        <v>0</v>
      </c>
      <c r="BB43" s="53">
        <v>0</v>
      </c>
      <c r="BC43" s="53">
        <v>0</v>
      </c>
      <c r="BD43" s="53">
        <v>0</v>
      </c>
      <c r="BE43" s="53">
        <v>0</v>
      </c>
    </row>
    <row r="44" spans="1:57" ht="17.25" customHeight="1" thickBot="1" x14ac:dyDescent="0.5">
      <c r="A44" s="54">
        <v>144802</v>
      </c>
      <c r="B44" s="55" t="s">
        <v>78</v>
      </c>
      <c r="C44" s="56" t="s">
        <v>77</v>
      </c>
      <c r="D44" s="56">
        <v>1</v>
      </c>
      <c r="E44" s="57">
        <v>1.95</v>
      </c>
      <c r="F44" s="56">
        <v>19</v>
      </c>
      <c r="G44" s="56" t="s">
        <v>35</v>
      </c>
      <c r="H44" s="58" t="s">
        <v>25</v>
      </c>
      <c r="I44" s="45" t="s">
        <v>35</v>
      </c>
      <c r="J44" s="46">
        <v>18</v>
      </c>
      <c r="K44" s="47">
        <v>2</v>
      </c>
      <c r="L44" s="48" t="s">
        <v>77</v>
      </c>
      <c r="M44" s="49">
        <v>1.95</v>
      </c>
      <c r="N44" s="50">
        <v>5</v>
      </c>
      <c r="O44" s="50">
        <v>143</v>
      </c>
      <c r="P44" s="51">
        <v>135</v>
      </c>
      <c r="Q44" s="52"/>
      <c r="R44" s="53">
        <v>0</v>
      </c>
      <c r="S44" s="53">
        <v>0</v>
      </c>
      <c r="T44" s="53">
        <v>8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28</v>
      </c>
      <c r="AE44" s="53">
        <v>0</v>
      </c>
      <c r="AF44" s="53">
        <v>0</v>
      </c>
      <c r="AG44" s="53">
        <v>0</v>
      </c>
      <c r="AH44" s="53">
        <v>0</v>
      </c>
      <c r="AI44" s="53">
        <v>41</v>
      </c>
      <c r="AJ44" s="53">
        <v>0</v>
      </c>
      <c r="AK44" s="53">
        <v>38</v>
      </c>
      <c r="AL44" s="53">
        <v>0</v>
      </c>
      <c r="AM44" s="53">
        <v>28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3">
        <v>0</v>
      </c>
      <c r="AT44" s="53">
        <v>0</v>
      </c>
      <c r="AU44" s="53">
        <v>0</v>
      </c>
      <c r="AV44" s="53">
        <v>0</v>
      </c>
      <c r="AW44" s="53">
        <v>0</v>
      </c>
      <c r="AX44" s="53">
        <v>0</v>
      </c>
      <c r="AY44" s="53">
        <v>0</v>
      </c>
      <c r="AZ44" s="53">
        <v>0</v>
      </c>
      <c r="BA44" s="53">
        <v>0</v>
      </c>
      <c r="BB44" s="53">
        <v>0</v>
      </c>
      <c r="BC44" s="53">
        <v>0</v>
      </c>
      <c r="BD44" s="53">
        <v>0</v>
      </c>
      <c r="BE44" s="53">
        <v>0</v>
      </c>
    </row>
    <row r="45" spans="1:57" ht="17.25" customHeight="1" thickBot="1" x14ac:dyDescent="0.5">
      <c r="A45" s="54">
        <v>155529</v>
      </c>
      <c r="B45" s="55" t="s">
        <v>79</v>
      </c>
      <c r="C45" s="56" t="s">
        <v>77</v>
      </c>
      <c r="D45" s="56">
        <v>1</v>
      </c>
      <c r="E45" s="57">
        <v>2.27</v>
      </c>
      <c r="F45" s="56">
        <v>18</v>
      </c>
      <c r="G45" s="56" t="s">
        <v>80</v>
      </c>
      <c r="H45" s="58" t="s">
        <v>25</v>
      </c>
      <c r="I45" s="45" t="s">
        <v>80</v>
      </c>
      <c r="J45" s="46">
        <v>18</v>
      </c>
      <c r="K45" s="47">
        <v>3</v>
      </c>
      <c r="L45" s="48" t="s">
        <v>77</v>
      </c>
      <c r="M45" s="49">
        <v>2.27</v>
      </c>
      <c r="N45" s="50">
        <v>5</v>
      </c>
      <c r="O45" s="50">
        <v>151</v>
      </c>
      <c r="P45" s="51">
        <v>131</v>
      </c>
      <c r="Q45" s="52"/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31</v>
      </c>
      <c r="Z45" s="53">
        <v>0</v>
      </c>
      <c r="AA45" s="53">
        <v>0</v>
      </c>
      <c r="AB45" s="53">
        <v>0</v>
      </c>
      <c r="AC45" s="53">
        <v>20</v>
      </c>
      <c r="AD45" s="53">
        <v>0</v>
      </c>
      <c r="AE45" s="53">
        <v>0</v>
      </c>
      <c r="AF45" s="53">
        <v>47</v>
      </c>
      <c r="AG45" s="53">
        <v>0</v>
      </c>
      <c r="AH45" s="53">
        <v>0</v>
      </c>
      <c r="AI45" s="53">
        <v>0</v>
      </c>
      <c r="AJ45" s="53">
        <v>31</v>
      </c>
      <c r="AK45" s="53">
        <v>0</v>
      </c>
      <c r="AL45" s="53">
        <v>22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3">
        <v>0</v>
      </c>
      <c r="AT45" s="53">
        <v>0</v>
      </c>
      <c r="AU45" s="53">
        <v>0</v>
      </c>
      <c r="AV45" s="53">
        <v>0</v>
      </c>
      <c r="AW45" s="53">
        <v>0</v>
      </c>
      <c r="AX45" s="53">
        <v>0</v>
      </c>
      <c r="AY45" s="53">
        <v>0</v>
      </c>
      <c r="AZ45" s="53">
        <v>0</v>
      </c>
      <c r="BA45" s="53">
        <v>0</v>
      </c>
      <c r="BB45" s="53">
        <v>0</v>
      </c>
      <c r="BC45" s="53">
        <v>0</v>
      </c>
      <c r="BD45" s="53">
        <v>0</v>
      </c>
      <c r="BE45" s="53">
        <v>0</v>
      </c>
    </row>
    <row r="46" spans="1:57" ht="17.25" customHeight="1" thickBot="1" x14ac:dyDescent="0.5">
      <c r="A46" s="54">
        <v>147607</v>
      </c>
      <c r="B46" s="55" t="s">
        <v>81</v>
      </c>
      <c r="C46" s="56" t="s">
        <v>77</v>
      </c>
      <c r="D46" s="56">
        <v>1</v>
      </c>
      <c r="E46" s="57">
        <v>2.39</v>
      </c>
      <c r="F46" s="56">
        <v>17</v>
      </c>
      <c r="G46" s="56" t="s">
        <v>64</v>
      </c>
      <c r="H46" s="58" t="s">
        <v>25</v>
      </c>
      <c r="I46" s="45" t="s">
        <v>65</v>
      </c>
      <c r="J46" s="46">
        <v>18</v>
      </c>
      <c r="K46" s="47">
        <v>4</v>
      </c>
      <c r="L46" s="48" t="s">
        <v>77</v>
      </c>
      <c r="M46" s="49">
        <v>2.39</v>
      </c>
      <c r="N46" s="50">
        <v>4</v>
      </c>
      <c r="O46" s="50">
        <v>125</v>
      </c>
      <c r="P46" s="51">
        <v>125</v>
      </c>
      <c r="Q46" s="52"/>
      <c r="R46" s="53">
        <v>0</v>
      </c>
      <c r="S46" s="53">
        <v>0</v>
      </c>
      <c r="T46" s="53">
        <v>0</v>
      </c>
      <c r="U46" s="53">
        <v>0</v>
      </c>
      <c r="V46" s="53">
        <v>25</v>
      </c>
      <c r="W46" s="53">
        <v>0</v>
      </c>
      <c r="X46" s="53">
        <v>0</v>
      </c>
      <c r="Y46" s="53">
        <v>0</v>
      </c>
      <c r="Z46" s="53">
        <v>34</v>
      </c>
      <c r="AA46" s="53">
        <v>0</v>
      </c>
      <c r="AB46" s="53">
        <v>0</v>
      </c>
      <c r="AC46" s="53">
        <v>0</v>
      </c>
      <c r="AD46" s="53">
        <v>0</v>
      </c>
      <c r="AE46" s="53">
        <v>25</v>
      </c>
      <c r="AF46" s="53">
        <v>0</v>
      </c>
      <c r="AG46" s="53">
        <v>0</v>
      </c>
      <c r="AH46" s="53">
        <v>0</v>
      </c>
      <c r="AI46" s="53">
        <v>0</v>
      </c>
      <c r="AJ46" s="53">
        <v>0</v>
      </c>
      <c r="AK46" s="53">
        <v>41</v>
      </c>
      <c r="AL46" s="53">
        <v>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3">
        <v>0</v>
      </c>
      <c r="AT46" s="53">
        <v>0</v>
      </c>
      <c r="AU46" s="53">
        <v>0</v>
      </c>
      <c r="AV46" s="53">
        <v>0</v>
      </c>
      <c r="AW46" s="53">
        <v>0</v>
      </c>
      <c r="AX46" s="53">
        <v>0</v>
      </c>
      <c r="AY46" s="53">
        <v>0</v>
      </c>
      <c r="AZ46" s="53">
        <v>0</v>
      </c>
      <c r="BA46" s="53">
        <v>0</v>
      </c>
      <c r="BB46" s="53">
        <v>0</v>
      </c>
      <c r="BC46" s="53">
        <v>0</v>
      </c>
      <c r="BD46" s="53">
        <v>0</v>
      </c>
      <c r="BE46" s="53">
        <v>0</v>
      </c>
    </row>
    <row r="47" spans="1:57" ht="17.25" customHeight="1" thickBot="1" x14ac:dyDescent="0.5">
      <c r="A47" s="54">
        <v>141673</v>
      </c>
      <c r="B47" s="55" t="s">
        <v>82</v>
      </c>
      <c r="C47" s="56" t="s">
        <v>77</v>
      </c>
      <c r="D47" s="56">
        <v>1</v>
      </c>
      <c r="E47" s="57">
        <v>2.2999999999999998</v>
      </c>
      <c r="F47" s="56">
        <v>32</v>
      </c>
      <c r="G47" s="56" t="s">
        <v>83</v>
      </c>
      <c r="H47" s="58" t="s">
        <v>25</v>
      </c>
      <c r="I47" s="45" t="s">
        <v>83</v>
      </c>
      <c r="J47" s="46">
        <v>18</v>
      </c>
      <c r="K47" s="47">
        <v>5</v>
      </c>
      <c r="L47" s="48" t="s">
        <v>77</v>
      </c>
      <c r="M47" s="49">
        <v>2.2999999999999998</v>
      </c>
      <c r="N47" s="50">
        <v>7</v>
      </c>
      <c r="O47" s="50">
        <v>184</v>
      </c>
      <c r="P47" s="51">
        <v>124</v>
      </c>
      <c r="Q47" s="52"/>
      <c r="R47" s="53">
        <v>0</v>
      </c>
      <c r="S47" s="53">
        <v>34</v>
      </c>
      <c r="T47" s="53">
        <v>0</v>
      </c>
      <c r="U47" s="53">
        <v>0</v>
      </c>
      <c r="V47" s="53">
        <v>22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19</v>
      </c>
      <c r="AE47" s="53">
        <v>19</v>
      </c>
      <c r="AF47" s="53">
        <v>0</v>
      </c>
      <c r="AG47" s="53">
        <v>0</v>
      </c>
      <c r="AH47" s="53">
        <v>0</v>
      </c>
      <c r="AI47" s="53">
        <v>34</v>
      </c>
      <c r="AJ47" s="53">
        <v>0</v>
      </c>
      <c r="AK47" s="53">
        <v>25</v>
      </c>
      <c r="AL47" s="53">
        <v>0</v>
      </c>
      <c r="AM47" s="53">
        <v>31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3">
        <v>0</v>
      </c>
      <c r="AT47" s="53">
        <v>0</v>
      </c>
      <c r="AU47" s="53">
        <v>0</v>
      </c>
      <c r="AV47" s="53">
        <v>0</v>
      </c>
      <c r="AW47" s="53">
        <v>0</v>
      </c>
      <c r="AX47" s="53">
        <v>0</v>
      </c>
      <c r="AY47" s="53">
        <v>0</v>
      </c>
      <c r="AZ47" s="53">
        <v>0</v>
      </c>
      <c r="BA47" s="53">
        <v>0</v>
      </c>
      <c r="BB47" s="53">
        <v>0</v>
      </c>
      <c r="BC47" s="53">
        <v>0</v>
      </c>
      <c r="BD47" s="53">
        <v>0</v>
      </c>
      <c r="BE47" s="53">
        <v>0</v>
      </c>
    </row>
    <row r="48" spans="1:57" ht="17.25" customHeight="1" thickBot="1" x14ac:dyDescent="0.5">
      <c r="A48" s="54">
        <v>21967</v>
      </c>
      <c r="B48" s="55" t="s">
        <v>84</v>
      </c>
      <c r="C48" s="56" t="s">
        <v>77</v>
      </c>
      <c r="D48" s="56">
        <v>1</v>
      </c>
      <c r="E48" s="57">
        <v>2.65</v>
      </c>
      <c r="F48" s="56">
        <v>14</v>
      </c>
      <c r="G48" s="56" t="s">
        <v>28</v>
      </c>
      <c r="H48" s="58" t="s">
        <v>25</v>
      </c>
      <c r="I48" s="45" t="s">
        <v>28</v>
      </c>
      <c r="J48" s="46">
        <v>18</v>
      </c>
      <c r="K48" s="47">
        <v>6</v>
      </c>
      <c r="L48" s="48" t="s">
        <v>77</v>
      </c>
      <c r="M48" s="49">
        <v>2.65</v>
      </c>
      <c r="N48" s="50">
        <v>3</v>
      </c>
      <c r="O48" s="50">
        <v>120</v>
      </c>
      <c r="P48" s="51">
        <v>120</v>
      </c>
      <c r="Q48" s="52"/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33</v>
      </c>
      <c r="AD48" s="53">
        <v>0</v>
      </c>
      <c r="AE48" s="53">
        <v>0</v>
      </c>
      <c r="AF48" s="53">
        <v>43</v>
      </c>
      <c r="AG48" s="53">
        <v>0</v>
      </c>
      <c r="AH48" s="53">
        <v>0</v>
      </c>
      <c r="AI48" s="53">
        <v>44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3">
        <v>0</v>
      </c>
      <c r="AT48" s="53">
        <v>0</v>
      </c>
      <c r="AU48" s="53">
        <v>0</v>
      </c>
      <c r="AV48" s="53">
        <v>0</v>
      </c>
      <c r="AW48" s="53">
        <v>0</v>
      </c>
      <c r="AX48" s="53">
        <v>0</v>
      </c>
      <c r="AY48" s="53">
        <v>0</v>
      </c>
      <c r="AZ48" s="53">
        <v>0</v>
      </c>
      <c r="BA48" s="53">
        <v>0</v>
      </c>
      <c r="BB48" s="53">
        <v>0</v>
      </c>
      <c r="BC48" s="53">
        <v>0</v>
      </c>
      <c r="BD48" s="53">
        <v>0</v>
      </c>
      <c r="BE48" s="53">
        <v>0</v>
      </c>
    </row>
    <row r="49" spans="1:57" ht="17.25" customHeight="1" thickBot="1" x14ac:dyDescent="0.5">
      <c r="A49" s="54">
        <v>118684</v>
      </c>
      <c r="B49" s="55" t="s">
        <v>85</v>
      </c>
      <c r="C49" s="56" t="s">
        <v>77</v>
      </c>
      <c r="D49" s="56">
        <v>1</v>
      </c>
      <c r="E49" s="57">
        <v>1.53</v>
      </c>
      <c r="F49" s="56">
        <v>13</v>
      </c>
      <c r="G49" s="56" t="s">
        <v>37</v>
      </c>
      <c r="H49" s="58" t="s">
        <v>25</v>
      </c>
      <c r="I49" s="45" t="s">
        <v>37</v>
      </c>
      <c r="J49" s="46">
        <v>18</v>
      </c>
      <c r="K49" s="47">
        <v>7</v>
      </c>
      <c r="L49" s="48" t="s">
        <v>77</v>
      </c>
      <c r="M49" s="49">
        <v>1.53</v>
      </c>
      <c r="N49" s="50">
        <v>4</v>
      </c>
      <c r="O49" s="50">
        <v>92</v>
      </c>
      <c r="P49" s="51">
        <v>92</v>
      </c>
      <c r="Q49" s="52"/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25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38</v>
      </c>
      <c r="AE49" s="53">
        <v>10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>
        <v>19</v>
      </c>
      <c r="AL49" s="53">
        <v>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3">
        <v>0</v>
      </c>
      <c r="AT49" s="53">
        <v>0</v>
      </c>
      <c r="AU49" s="53">
        <v>0</v>
      </c>
      <c r="AV49" s="53">
        <v>0</v>
      </c>
      <c r="AW49" s="53">
        <v>0</v>
      </c>
      <c r="AX49" s="53">
        <v>0</v>
      </c>
      <c r="AY49" s="53">
        <v>0</v>
      </c>
      <c r="AZ49" s="53">
        <v>0</v>
      </c>
      <c r="BA49" s="53">
        <v>0</v>
      </c>
      <c r="BB49" s="53">
        <v>0</v>
      </c>
      <c r="BC49" s="53">
        <v>0</v>
      </c>
      <c r="BD49" s="53">
        <v>0</v>
      </c>
      <c r="BE49" s="53">
        <v>0</v>
      </c>
    </row>
    <row r="50" spans="1:57" ht="17.25" customHeight="1" thickBot="1" x14ac:dyDescent="0.5">
      <c r="A50" s="54">
        <v>22028</v>
      </c>
      <c r="B50" s="55" t="s">
        <v>86</v>
      </c>
      <c r="C50" s="56" t="s">
        <v>77</v>
      </c>
      <c r="D50" s="56">
        <v>1</v>
      </c>
      <c r="E50" s="57">
        <v>2.12</v>
      </c>
      <c r="F50" s="56">
        <v>10</v>
      </c>
      <c r="G50" s="56" t="s">
        <v>56</v>
      </c>
      <c r="H50" s="58" t="s">
        <v>25</v>
      </c>
      <c r="I50" s="45" t="s">
        <v>56</v>
      </c>
      <c r="J50" s="46">
        <v>18</v>
      </c>
      <c r="K50" s="47">
        <v>8</v>
      </c>
      <c r="L50" s="48" t="s">
        <v>77</v>
      </c>
      <c r="M50" s="49">
        <v>2.12</v>
      </c>
      <c r="N50" s="50">
        <v>3</v>
      </c>
      <c r="O50" s="50">
        <v>64</v>
      </c>
      <c r="P50" s="51">
        <v>64</v>
      </c>
      <c r="Q50" s="52"/>
      <c r="R50" s="53">
        <v>0</v>
      </c>
      <c r="S50" s="53">
        <v>22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34</v>
      </c>
      <c r="AE50" s="53">
        <v>0</v>
      </c>
      <c r="AF50" s="53">
        <v>0</v>
      </c>
      <c r="AG50" s="53">
        <v>8</v>
      </c>
      <c r="AH50" s="53">
        <v>0</v>
      </c>
      <c r="AI50" s="53">
        <v>0</v>
      </c>
      <c r="AJ50" s="53">
        <v>0</v>
      </c>
      <c r="AK50" s="53">
        <v>0</v>
      </c>
      <c r="AL50" s="53">
        <v>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3">
        <v>0</v>
      </c>
      <c r="AT50" s="53">
        <v>0</v>
      </c>
      <c r="AU50" s="53">
        <v>0</v>
      </c>
      <c r="AV50" s="53">
        <v>0</v>
      </c>
      <c r="AW50" s="53">
        <v>0</v>
      </c>
      <c r="AX50" s="53">
        <v>0</v>
      </c>
      <c r="AY50" s="53">
        <v>0</v>
      </c>
      <c r="AZ50" s="53">
        <v>0</v>
      </c>
      <c r="BA50" s="53">
        <v>0</v>
      </c>
      <c r="BB50" s="53">
        <v>0</v>
      </c>
      <c r="BC50" s="53">
        <v>0</v>
      </c>
      <c r="BD50" s="53">
        <v>0</v>
      </c>
      <c r="BE50" s="53">
        <v>0</v>
      </c>
    </row>
    <row r="51" spans="1:57" ht="17.25" customHeight="1" thickBot="1" x14ac:dyDescent="0.5">
      <c r="A51" s="54">
        <v>102285</v>
      </c>
      <c r="B51" s="55" t="s">
        <v>87</v>
      </c>
      <c r="C51" s="56" t="s">
        <v>77</v>
      </c>
      <c r="D51" s="56">
        <v>1</v>
      </c>
      <c r="E51" s="57">
        <v>2.1</v>
      </c>
      <c r="F51" s="56">
        <v>17</v>
      </c>
      <c r="G51" s="56" t="s">
        <v>35</v>
      </c>
      <c r="H51" s="58" t="s">
        <v>25</v>
      </c>
      <c r="I51" s="45" t="s">
        <v>35</v>
      </c>
      <c r="J51" s="46">
        <v>18</v>
      </c>
      <c r="K51" s="47">
        <v>9</v>
      </c>
      <c r="L51" s="48" t="s">
        <v>77</v>
      </c>
      <c r="M51" s="49">
        <v>2.1</v>
      </c>
      <c r="N51" s="50">
        <v>3</v>
      </c>
      <c r="O51" s="50">
        <v>64</v>
      </c>
      <c r="P51" s="51">
        <v>64</v>
      </c>
      <c r="Q51" s="52"/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20</v>
      </c>
      <c r="X51" s="53">
        <v>28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16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</row>
    <row r="52" spans="1:57" ht="17.25" customHeight="1" thickBot="1" x14ac:dyDescent="0.5">
      <c r="A52" s="54">
        <v>155526</v>
      </c>
      <c r="B52" s="55" t="s">
        <v>88</v>
      </c>
      <c r="C52" s="56" t="s">
        <v>77</v>
      </c>
      <c r="D52" s="56">
        <v>1</v>
      </c>
      <c r="E52" s="57">
        <v>1.6</v>
      </c>
      <c r="F52" s="56">
        <v>10</v>
      </c>
      <c r="G52" s="56" t="s">
        <v>83</v>
      </c>
      <c r="H52" s="58" t="s">
        <v>25</v>
      </c>
      <c r="I52" s="45" t="s">
        <v>83</v>
      </c>
      <c r="J52" s="46">
        <v>18</v>
      </c>
      <c r="K52" s="47">
        <v>10</v>
      </c>
      <c r="L52" s="48" t="s">
        <v>77</v>
      </c>
      <c r="M52" s="49">
        <v>1.6</v>
      </c>
      <c r="N52" s="50">
        <v>2</v>
      </c>
      <c r="O52" s="50">
        <v>53</v>
      </c>
      <c r="P52" s="51">
        <v>53</v>
      </c>
      <c r="Q52" s="52"/>
      <c r="R52" s="53">
        <v>0</v>
      </c>
      <c r="S52" s="53">
        <v>19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34</v>
      </c>
      <c r="AK52" s="53">
        <v>0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3">
        <v>0</v>
      </c>
      <c r="AT52" s="53">
        <v>0</v>
      </c>
      <c r="AU52" s="53">
        <v>0</v>
      </c>
      <c r="AV52" s="53">
        <v>0</v>
      </c>
      <c r="AW52" s="53">
        <v>0</v>
      </c>
      <c r="AX52" s="53">
        <v>0</v>
      </c>
      <c r="AY52" s="53">
        <v>0</v>
      </c>
      <c r="AZ52" s="53">
        <v>0</v>
      </c>
      <c r="BA52" s="53">
        <v>0</v>
      </c>
      <c r="BB52" s="53">
        <v>0</v>
      </c>
      <c r="BC52" s="53">
        <v>0</v>
      </c>
      <c r="BD52" s="53">
        <v>0</v>
      </c>
      <c r="BE52" s="53">
        <v>0</v>
      </c>
    </row>
    <row r="53" spans="1:57" ht="17.25" customHeight="1" thickBot="1" x14ac:dyDescent="0.5">
      <c r="A53" s="54">
        <v>119674</v>
      </c>
      <c r="B53" s="55" t="s">
        <v>89</v>
      </c>
      <c r="C53" s="56" t="s">
        <v>77</v>
      </c>
      <c r="D53" s="56">
        <v>1</v>
      </c>
      <c r="E53" s="57">
        <v>2.1800000000000002</v>
      </c>
      <c r="F53" s="56">
        <v>7</v>
      </c>
      <c r="G53" s="56" t="s">
        <v>90</v>
      </c>
      <c r="H53" s="58" t="s">
        <v>25</v>
      </c>
      <c r="I53" s="45" t="s">
        <v>90</v>
      </c>
      <c r="J53" s="46">
        <v>18</v>
      </c>
      <c r="K53" s="47">
        <v>11</v>
      </c>
      <c r="L53" s="48" t="s">
        <v>77</v>
      </c>
      <c r="M53" s="49">
        <v>2.1800000000000002</v>
      </c>
      <c r="N53" s="50">
        <v>3</v>
      </c>
      <c r="O53" s="50">
        <v>39</v>
      </c>
      <c r="P53" s="51">
        <v>39</v>
      </c>
      <c r="Q53" s="52"/>
      <c r="R53" s="53">
        <v>0</v>
      </c>
      <c r="S53" s="53">
        <v>0</v>
      </c>
      <c r="T53" s="53">
        <v>13</v>
      </c>
      <c r="U53" s="53">
        <v>0</v>
      </c>
      <c r="V53" s="53">
        <v>0</v>
      </c>
      <c r="W53" s="53">
        <v>13</v>
      </c>
      <c r="X53" s="53">
        <v>0</v>
      </c>
      <c r="Y53" s="53">
        <v>0</v>
      </c>
      <c r="Z53" s="53">
        <v>0</v>
      </c>
      <c r="AA53" s="53">
        <v>0</v>
      </c>
      <c r="AB53" s="53">
        <v>0</v>
      </c>
      <c r="AC53" s="53">
        <v>0</v>
      </c>
      <c r="AD53" s="53">
        <v>13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0</v>
      </c>
      <c r="AL53" s="53">
        <v>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3">
        <v>0</v>
      </c>
      <c r="AT53" s="53">
        <v>0</v>
      </c>
      <c r="AU53" s="53">
        <v>0</v>
      </c>
      <c r="AV53" s="53">
        <v>0</v>
      </c>
      <c r="AW53" s="53">
        <v>0</v>
      </c>
      <c r="AX53" s="53">
        <v>0</v>
      </c>
      <c r="AY53" s="53">
        <v>0</v>
      </c>
      <c r="AZ53" s="53">
        <v>0</v>
      </c>
      <c r="BA53" s="53">
        <v>0</v>
      </c>
      <c r="BB53" s="53">
        <v>0</v>
      </c>
      <c r="BC53" s="53">
        <v>0</v>
      </c>
      <c r="BD53" s="53">
        <v>0</v>
      </c>
      <c r="BE53" s="53">
        <v>0</v>
      </c>
    </row>
    <row r="54" spans="1:57" ht="17.25" customHeight="1" thickBot="1" x14ac:dyDescent="0.5">
      <c r="A54" s="54">
        <v>22084</v>
      </c>
      <c r="B54" s="55" t="s">
        <v>91</v>
      </c>
      <c r="C54" s="56" t="s">
        <v>77</v>
      </c>
      <c r="D54" s="56">
        <v>1</v>
      </c>
      <c r="E54" s="57">
        <v>2.25</v>
      </c>
      <c r="F54" s="56">
        <v>4</v>
      </c>
      <c r="G54" s="56" t="s">
        <v>80</v>
      </c>
      <c r="H54" s="58" t="s">
        <v>25</v>
      </c>
      <c r="I54" s="45" t="s">
        <v>80</v>
      </c>
      <c r="J54" s="46">
        <v>18</v>
      </c>
      <c r="K54" s="47">
        <v>12</v>
      </c>
      <c r="L54" s="48" t="s">
        <v>77</v>
      </c>
      <c r="M54" s="49">
        <v>2.25</v>
      </c>
      <c r="N54" s="50">
        <v>1</v>
      </c>
      <c r="O54" s="50">
        <v>38</v>
      </c>
      <c r="P54" s="51">
        <v>38</v>
      </c>
      <c r="Q54" s="52"/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3">
        <v>0</v>
      </c>
      <c r="AJ54" s="53">
        <v>38</v>
      </c>
      <c r="AK54" s="53">
        <v>0</v>
      </c>
      <c r="AL54" s="53">
        <v>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3">
        <v>0</v>
      </c>
      <c r="AT54" s="53">
        <v>0</v>
      </c>
      <c r="AU54" s="53">
        <v>0</v>
      </c>
      <c r="AV54" s="53">
        <v>0</v>
      </c>
      <c r="AW54" s="53">
        <v>0</v>
      </c>
      <c r="AX54" s="53">
        <v>0</v>
      </c>
      <c r="AY54" s="53">
        <v>0</v>
      </c>
      <c r="AZ54" s="53">
        <v>0</v>
      </c>
      <c r="BA54" s="53">
        <v>0</v>
      </c>
      <c r="BB54" s="53">
        <v>0</v>
      </c>
      <c r="BC54" s="53">
        <v>0</v>
      </c>
      <c r="BD54" s="53">
        <v>0</v>
      </c>
      <c r="BE54" s="53">
        <v>0</v>
      </c>
    </row>
    <row r="55" spans="1:57" ht="17.25" customHeight="1" thickBot="1" x14ac:dyDescent="0.5">
      <c r="A55" s="54">
        <v>135554</v>
      </c>
      <c r="B55" s="55" t="s">
        <v>92</v>
      </c>
      <c r="C55" s="56" t="s">
        <v>77</v>
      </c>
      <c r="D55" s="56">
        <v>1</v>
      </c>
      <c r="E55" s="57">
        <v>2.21</v>
      </c>
      <c r="F55" s="56">
        <v>16</v>
      </c>
      <c r="G55" s="56" t="s">
        <v>64</v>
      </c>
      <c r="H55" s="58" t="s">
        <v>25</v>
      </c>
      <c r="I55" s="45" t="s">
        <v>65</v>
      </c>
      <c r="J55" s="46">
        <v>18</v>
      </c>
      <c r="K55" s="47">
        <v>13</v>
      </c>
      <c r="L55" s="48" t="s">
        <v>77</v>
      </c>
      <c r="M55" s="49">
        <v>2.21</v>
      </c>
      <c r="N55" s="50">
        <v>1</v>
      </c>
      <c r="O55" s="50">
        <v>31</v>
      </c>
      <c r="P55" s="51">
        <v>31</v>
      </c>
      <c r="Q55" s="52"/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31</v>
      </c>
      <c r="AA55" s="53">
        <v>0</v>
      </c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53">
        <v>0</v>
      </c>
      <c r="AK55" s="53">
        <v>0</v>
      </c>
      <c r="AL55" s="53">
        <v>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53">
        <v>0</v>
      </c>
      <c r="AT55" s="53">
        <v>0</v>
      </c>
      <c r="AU55" s="53">
        <v>0</v>
      </c>
      <c r="AV55" s="53">
        <v>0</v>
      </c>
      <c r="AW55" s="53">
        <v>0</v>
      </c>
      <c r="AX55" s="53">
        <v>0</v>
      </c>
      <c r="AY55" s="53">
        <v>0</v>
      </c>
      <c r="AZ55" s="53">
        <v>0</v>
      </c>
      <c r="BA55" s="53">
        <v>0</v>
      </c>
      <c r="BB55" s="53">
        <v>0</v>
      </c>
      <c r="BC55" s="53">
        <v>0</v>
      </c>
      <c r="BD55" s="53">
        <v>0</v>
      </c>
      <c r="BE55" s="53">
        <v>0</v>
      </c>
    </row>
    <row r="56" spans="1:57" ht="17.25" customHeight="1" thickBot="1" x14ac:dyDescent="0.5">
      <c r="A56" s="54">
        <v>108854</v>
      </c>
      <c r="B56" s="55" t="s">
        <v>93</v>
      </c>
      <c r="C56" s="56" t="s">
        <v>77</v>
      </c>
      <c r="D56" s="56">
        <v>1</v>
      </c>
      <c r="E56" s="57">
        <v>2.76</v>
      </c>
      <c r="F56" s="56">
        <v>4</v>
      </c>
      <c r="G56" s="56" t="s">
        <v>83</v>
      </c>
      <c r="H56" s="58" t="s">
        <v>25</v>
      </c>
      <c r="I56" s="45" t="s">
        <v>83</v>
      </c>
      <c r="J56" s="46">
        <v>18</v>
      </c>
      <c r="K56" s="47">
        <v>14</v>
      </c>
      <c r="L56" s="48" t="s">
        <v>77</v>
      </c>
      <c r="M56" s="49">
        <v>2.76</v>
      </c>
      <c r="N56" s="50">
        <v>1</v>
      </c>
      <c r="O56" s="50">
        <v>28</v>
      </c>
      <c r="P56" s="51">
        <v>28</v>
      </c>
      <c r="Q56" s="52"/>
      <c r="R56" s="53">
        <v>0</v>
      </c>
      <c r="S56" s="53">
        <v>28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0</v>
      </c>
      <c r="AF56" s="53">
        <v>0</v>
      </c>
      <c r="AG56" s="53">
        <v>0</v>
      </c>
      <c r="AH56" s="53">
        <v>0</v>
      </c>
      <c r="AI56" s="53">
        <v>0</v>
      </c>
      <c r="AJ56" s="53">
        <v>0</v>
      </c>
      <c r="AK56" s="53">
        <v>0</v>
      </c>
      <c r="AL56" s="53">
        <v>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53">
        <v>0</v>
      </c>
      <c r="AT56" s="53">
        <v>0</v>
      </c>
      <c r="AU56" s="53">
        <v>0</v>
      </c>
      <c r="AV56" s="53">
        <v>0</v>
      </c>
      <c r="AW56" s="53">
        <v>0</v>
      </c>
      <c r="AX56" s="53">
        <v>0</v>
      </c>
      <c r="AY56" s="53">
        <v>0</v>
      </c>
      <c r="AZ56" s="53">
        <v>0</v>
      </c>
      <c r="BA56" s="53">
        <v>0</v>
      </c>
      <c r="BB56" s="53">
        <v>0</v>
      </c>
      <c r="BC56" s="53">
        <v>0</v>
      </c>
      <c r="BD56" s="53">
        <v>0</v>
      </c>
      <c r="BE56" s="53">
        <v>0</v>
      </c>
    </row>
    <row r="57" spans="1:57" ht="17.25" customHeight="1" thickBot="1" x14ac:dyDescent="0.5">
      <c r="A57" s="54">
        <v>119696</v>
      </c>
      <c r="B57" s="55" t="s">
        <v>94</v>
      </c>
      <c r="C57" s="56" t="s">
        <v>77</v>
      </c>
      <c r="D57" s="56">
        <v>1</v>
      </c>
      <c r="E57" s="57">
        <v>1.96</v>
      </c>
      <c r="F57" s="56">
        <v>11</v>
      </c>
      <c r="G57" s="56" t="s">
        <v>50</v>
      </c>
      <c r="H57" s="58" t="s">
        <v>25</v>
      </c>
      <c r="I57" s="45" t="s">
        <v>50</v>
      </c>
      <c r="J57" s="46">
        <v>18</v>
      </c>
      <c r="K57" s="47">
        <v>15</v>
      </c>
      <c r="L57" s="48" t="s">
        <v>77</v>
      </c>
      <c r="M57" s="49">
        <v>1.96</v>
      </c>
      <c r="N57" s="50">
        <v>1</v>
      </c>
      <c r="O57" s="50">
        <v>25</v>
      </c>
      <c r="P57" s="51">
        <v>25</v>
      </c>
      <c r="Q57" s="52"/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25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53">
        <v>0</v>
      </c>
      <c r="AI57" s="53">
        <v>0</v>
      </c>
      <c r="AJ57" s="53">
        <v>0</v>
      </c>
      <c r="AK57" s="53">
        <v>0</v>
      </c>
      <c r="AL57" s="53">
        <v>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3">
        <v>0</v>
      </c>
      <c r="AT57" s="53">
        <v>0</v>
      </c>
      <c r="AU57" s="53">
        <v>0</v>
      </c>
      <c r="AV57" s="53">
        <v>0</v>
      </c>
      <c r="AW57" s="53">
        <v>0</v>
      </c>
      <c r="AX57" s="53">
        <v>0</v>
      </c>
      <c r="AY57" s="53">
        <v>0</v>
      </c>
      <c r="AZ57" s="53">
        <v>0</v>
      </c>
      <c r="BA57" s="53">
        <v>0</v>
      </c>
      <c r="BB57" s="53">
        <v>0</v>
      </c>
      <c r="BC57" s="53">
        <v>0</v>
      </c>
      <c r="BD57" s="53">
        <v>0</v>
      </c>
      <c r="BE57" s="53">
        <v>0</v>
      </c>
    </row>
    <row r="58" spans="1:57" ht="17.25" customHeight="1" thickBot="1" x14ac:dyDescent="0.5">
      <c r="A58" s="54">
        <v>22399</v>
      </c>
      <c r="B58" s="55" t="s">
        <v>95</v>
      </c>
      <c r="C58" s="56" t="s">
        <v>77</v>
      </c>
      <c r="D58" s="56">
        <v>1</v>
      </c>
      <c r="E58" s="57">
        <v>1.68</v>
      </c>
      <c r="F58" s="56">
        <v>3</v>
      </c>
      <c r="G58" s="56" t="s">
        <v>96</v>
      </c>
      <c r="H58" s="58" t="s">
        <v>25</v>
      </c>
      <c r="I58" s="45" t="s">
        <v>96</v>
      </c>
      <c r="J58" s="46">
        <v>18</v>
      </c>
      <c r="K58" s="47">
        <v>16</v>
      </c>
      <c r="L58" s="48" t="s">
        <v>77</v>
      </c>
      <c r="M58" s="49">
        <v>1.68</v>
      </c>
      <c r="N58" s="50">
        <v>1</v>
      </c>
      <c r="O58" s="50">
        <v>23</v>
      </c>
      <c r="P58" s="51">
        <v>23</v>
      </c>
      <c r="Q58" s="52"/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  <c r="AD58" s="53">
        <v>0</v>
      </c>
      <c r="AE58" s="53">
        <v>0</v>
      </c>
      <c r="AF58" s="53">
        <v>23</v>
      </c>
      <c r="AG58" s="53">
        <v>0</v>
      </c>
      <c r="AH58" s="53">
        <v>0</v>
      </c>
      <c r="AI58" s="53">
        <v>0</v>
      </c>
      <c r="AJ58" s="53">
        <v>0</v>
      </c>
      <c r="AK58" s="53">
        <v>0</v>
      </c>
      <c r="AL58" s="53">
        <v>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53">
        <v>0</v>
      </c>
      <c r="AT58" s="53">
        <v>0</v>
      </c>
      <c r="AU58" s="53">
        <v>0</v>
      </c>
      <c r="AV58" s="53">
        <v>0</v>
      </c>
      <c r="AW58" s="53">
        <v>0</v>
      </c>
      <c r="AX58" s="53">
        <v>0</v>
      </c>
      <c r="AY58" s="53">
        <v>0</v>
      </c>
      <c r="AZ58" s="53">
        <v>0</v>
      </c>
      <c r="BA58" s="53">
        <v>0</v>
      </c>
      <c r="BB58" s="53">
        <v>0</v>
      </c>
      <c r="BC58" s="53">
        <v>0</v>
      </c>
      <c r="BD58" s="53">
        <v>0</v>
      </c>
      <c r="BE58" s="53">
        <v>0</v>
      </c>
    </row>
    <row r="59" spans="1:57" ht="17.25" customHeight="1" thickBot="1" x14ac:dyDescent="0.5">
      <c r="A59" s="54">
        <v>21820</v>
      </c>
      <c r="B59" s="55" t="s">
        <v>97</v>
      </c>
      <c r="C59" s="56" t="s">
        <v>77</v>
      </c>
      <c r="D59" s="56">
        <v>1</v>
      </c>
      <c r="E59" s="57">
        <v>1.64</v>
      </c>
      <c r="F59" s="56">
        <v>3</v>
      </c>
      <c r="G59" s="56" t="s">
        <v>83</v>
      </c>
      <c r="H59" s="58" t="s">
        <v>25</v>
      </c>
      <c r="I59" s="45" t="s">
        <v>83</v>
      </c>
      <c r="J59" s="46">
        <v>18</v>
      </c>
      <c r="K59" s="47">
        <v>17</v>
      </c>
      <c r="L59" s="48" t="s">
        <v>77</v>
      </c>
      <c r="M59" s="49">
        <v>1.64</v>
      </c>
      <c r="N59" s="50">
        <v>1</v>
      </c>
      <c r="O59" s="50">
        <v>17</v>
      </c>
      <c r="P59" s="51">
        <v>17</v>
      </c>
      <c r="Q59" s="52"/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17</v>
      </c>
      <c r="AH59" s="53">
        <v>0</v>
      </c>
      <c r="AI59" s="53">
        <v>0</v>
      </c>
      <c r="AJ59" s="53">
        <v>0</v>
      </c>
      <c r="AK59" s="53">
        <v>0</v>
      </c>
      <c r="AL59" s="53">
        <v>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53">
        <v>0</v>
      </c>
      <c r="AT59" s="53">
        <v>0</v>
      </c>
      <c r="AU59" s="53">
        <v>0</v>
      </c>
      <c r="AV59" s="53">
        <v>0</v>
      </c>
      <c r="AW59" s="53">
        <v>0</v>
      </c>
      <c r="AX59" s="53">
        <v>0</v>
      </c>
      <c r="AY59" s="53">
        <v>0</v>
      </c>
      <c r="AZ59" s="53">
        <v>0</v>
      </c>
      <c r="BA59" s="53">
        <v>0</v>
      </c>
      <c r="BB59" s="53">
        <v>0</v>
      </c>
      <c r="BC59" s="53">
        <v>0</v>
      </c>
      <c r="BD59" s="53">
        <v>0</v>
      </c>
      <c r="BE59" s="53">
        <v>0</v>
      </c>
    </row>
    <row r="60" spans="1:57" ht="17.25" customHeight="1" thickBot="1" x14ac:dyDescent="0.5">
      <c r="A60" s="54">
        <v>22052</v>
      </c>
      <c r="B60" s="55" t="s">
        <v>98</v>
      </c>
      <c r="C60" s="56" t="s">
        <v>77</v>
      </c>
      <c r="D60" s="56">
        <v>0</v>
      </c>
      <c r="E60" s="57">
        <v>1.39</v>
      </c>
      <c r="F60" s="56">
        <v>3</v>
      </c>
      <c r="G60" s="56" t="s">
        <v>58</v>
      </c>
      <c r="H60" s="58" t="s">
        <v>25</v>
      </c>
      <c r="I60" s="45" t="s">
        <v>58</v>
      </c>
      <c r="J60" s="46">
        <v>18</v>
      </c>
      <c r="K60" s="47">
        <v>18</v>
      </c>
      <c r="L60" s="48" t="s">
        <v>77</v>
      </c>
      <c r="M60" s="49">
        <v>1.39</v>
      </c>
      <c r="N60" s="50">
        <v>1</v>
      </c>
      <c r="O60" s="50">
        <v>10</v>
      </c>
      <c r="P60" s="51">
        <v>10</v>
      </c>
      <c r="Q60" s="52"/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10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  <c r="AL60" s="53">
        <v>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53">
        <v>0</v>
      </c>
      <c r="AT60" s="53">
        <v>0</v>
      </c>
      <c r="AU60" s="53">
        <v>0</v>
      </c>
      <c r="AV60" s="53">
        <v>0</v>
      </c>
      <c r="AW60" s="53">
        <v>0</v>
      </c>
      <c r="AX60" s="53">
        <v>0</v>
      </c>
      <c r="AY60" s="53">
        <v>0</v>
      </c>
      <c r="AZ60" s="53">
        <v>0</v>
      </c>
      <c r="BA60" s="53">
        <v>0</v>
      </c>
      <c r="BB60" s="53">
        <v>0</v>
      </c>
      <c r="BC60" s="53">
        <v>0</v>
      </c>
      <c r="BD60" s="53">
        <v>0</v>
      </c>
      <c r="BE60" s="53">
        <v>0</v>
      </c>
    </row>
    <row r="61" spans="1:57" ht="17.25" customHeight="1" thickBot="1" x14ac:dyDescent="0.5">
      <c r="A61" s="54">
        <v>101282</v>
      </c>
      <c r="B61" s="55" t="s">
        <v>99</v>
      </c>
      <c r="C61" s="56" t="s">
        <v>77</v>
      </c>
      <c r="D61" s="56">
        <v>1</v>
      </c>
      <c r="E61" s="57">
        <v>2.67</v>
      </c>
      <c r="F61" s="56">
        <v>8</v>
      </c>
      <c r="G61" s="56" t="s">
        <v>90</v>
      </c>
      <c r="H61" s="58" t="s">
        <v>25</v>
      </c>
      <c r="I61" s="45" t="s">
        <v>90</v>
      </c>
      <c r="J61" s="46">
        <v>18</v>
      </c>
      <c r="K61" s="47">
        <v>19</v>
      </c>
      <c r="L61" s="48" t="s">
        <v>77</v>
      </c>
      <c r="M61" s="49">
        <v>2.67</v>
      </c>
      <c r="N61" s="50">
        <v>0</v>
      </c>
      <c r="O61" s="50">
        <v>0</v>
      </c>
      <c r="P61" s="51">
        <v>0</v>
      </c>
      <c r="Q61" s="52"/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>
        <v>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53">
        <v>0</v>
      </c>
      <c r="AT61" s="53">
        <v>0</v>
      </c>
      <c r="AU61" s="53">
        <v>0</v>
      </c>
      <c r="AV61" s="53">
        <v>0</v>
      </c>
      <c r="AW61" s="53">
        <v>0</v>
      </c>
      <c r="AX61" s="53">
        <v>0</v>
      </c>
      <c r="AY61" s="53">
        <v>0</v>
      </c>
      <c r="AZ61" s="53">
        <v>0</v>
      </c>
      <c r="BA61" s="53">
        <v>0</v>
      </c>
      <c r="BB61" s="53">
        <v>0</v>
      </c>
      <c r="BC61" s="53">
        <v>0</v>
      </c>
      <c r="BD61" s="53">
        <v>0</v>
      </c>
      <c r="BE61" s="53">
        <v>0</v>
      </c>
    </row>
    <row r="62" spans="1:57" ht="17.25" customHeight="1" thickBot="1" x14ac:dyDescent="0.5">
      <c r="A62" s="54">
        <v>114733</v>
      </c>
      <c r="B62" s="55" t="s">
        <v>100</v>
      </c>
      <c r="C62" s="56" t="s">
        <v>77</v>
      </c>
      <c r="D62" s="56">
        <v>1</v>
      </c>
      <c r="E62" s="57">
        <v>2.2999999999999998</v>
      </c>
      <c r="F62" s="56">
        <v>8</v>
      </c>
      <c r="G62" s="56" t="s">
        <v>90</v>
      </c>
      <c r="H62" s="58" t="s">
        <v>25</v>
      </c>
      <c r="I62" s="45" t="s">
        <v>90</v>
      </c>
      <c r="J62" s="46">
        <v>18</v>
      </c>
      <c r="K62" s="47">
        <v>20</v>
      </c>
      <c r="L62" s="48" t="s">
        <v>77</v>
      </c>
      <c r="M62" s="49">
        <v>2.2999999999999998</v>
      </c>
      <c r="N62" s="50">
        <v>0</v>
      </c>
      <c r="O62" s="50">
        <v>0</v>
      </c>
      <c r="P62" s="51">
        <v>0</v>
      </c>
      <c r="Q62" s="52"/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3">
        <v>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53">
        <v>0</v>
      </c>
      <c r="AT62" s="53">
        <v>0</v>
      </c>
      <c r="AU62" s="53">
        <v>0</v>
      </c>
      <c r="AV62" s="53">
        <v>0</v>
      </c>
      <c r="AW62" s="53">
        <v>0</v>
      </c>
      <c r="AX62" s="53">
        <v>0</v>
      </c>
      <c r="AY62" s="53">
        <v>0</v>
      </c>
      <c r="AZ62" s="53">
        <v>0</v>
      </c>
      <c r="BA62" s="53">
        <v>0</v>
      </c>
      <c r="BB62" s="53">
        <v>0</v>
      </c>
      <c r="BC62" s="53">
        <v>0</v>
      </c>
      <c r="BD62" s="53">
        <v>0</v>
      </c>
      <c r="BE62" s="53">
        <v>0</v>
      </c>
    </row>
    <row r="63" spans="1:57" ht="17.25" customHeight="1" thickBot="1" x14ac:dyDescent="0.5">
      <c r="A63" s="54">
        <v>22137</v>
      </c>
      <c r="B63" s="55" t="s">
        <v>101</v>
      </c>
      <c r="C63" s="56" t="s">
        <v>77</v>
      </c>
      <c r="D63" s="56">
        <v>1</v>
      </c>
      <c r="E63" s="57">
        <v>2.29</v>
      </c>
      <c r="F63" s="56">
        <v>4</v>
      </c>
      <c r="G63" s="56" t="s">
        <v>74</v>
      </c>
      <c r="H63" s="58" t="s">
        <v>25</v>
      </c>
      <c r="I63" s="45" t="s">
        <v>74</v>
      </c>
      <c r="J63" s="46">
        <v>18</v>
      </c>
      <c r="K63" s="47">
        <v>21</v>
      </c>
      <c r="L63" s="48" t="s">
        <v>77</v>
      </c>
      <c r="M63" s="49">
        <v>2.29</v>
      </c>
      <c r="N63" s="50">
        <v>0</v>
      </c>
      <c r="O63" s="50">
        <v>0</v>
      </c>
      <c r="P63" s="51">
        <v>0</v>
      </c>
      <c r="Q63" s="52"/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53">
        <v>0</v>
      </c>
      <c r="AT63" s="53">
        <v>0</v>
      </c>
      <c r="AU63" s="53">
        <v>0</v>
      </c>
      <c r="AV63" s="53">
        <v>0</v>
      </c>
      <c r="AW63" s="53">
        <v>0</v>
      </c>
      <c r="AX63" s="53">
        <v>0</v>
      </c>
      <c r="AY63" s="53">
        <v>0</v>
      </c>
      <c r="AZ63" s="53">
        <v>0</v>
      </c>
      <c r="BA63" s="53">
        <v>0</v>
      </c>
      <c r="BB63" s="53">
        <v>0</v>
      </c>
      <c r="BC63" s="53">
        <v>0</v>
      </c>
      <c r="BD63" s="53">
        <v>0</v>
      </c>
      <c r="BE63" s="53">
        <v>0</v>
      </c>
    </row>
    <row r="64" spans="1:57" ht="17.25" customHeight="1" thickBot="1" x14ac:dyDescent="0.5">
      <c r="A64" s="54">
        <v>21818</v>
      </c>
      <c r="B64" s="55" t="s">
        <v>102</v>
      </c>
      <c r="C64" s="56" t="s">
        <v>77</v>
      </c>
      <c r="D64" s="56">
        <v>1</v>
      </c>
      <c r="E64" s="57">
        <v>1.92</v>
      </c>
      <c r="F64" s="56">
        <v>14</v>
      </c>
      <c r="G64" s="56" t="s">
        <v>52</v>
      </c>
      <c r="H64" s="58" t="s">
        <v>25</v>
      </c>
      <c r="I64" s="45" t="s">
        <v>52</v>
      </c>
      <c r="J64" s="46">
        <v>18</v>
      </c>
      <c r="K64" s="47">
        <v>22</v>
      </c>
      <c r="L64" s="48" t="s">
        <v>77</v>
      </c>
      <c r="M64" s="49">
        <v>1.92</v>
      </c>
      <c r="N64" s="50">
        <v>0</v>
      </c>
      <c r="O64" s="50">
        <v>0</v>
      </c>
      <c r="P64" s="51">
        <v>0</v>
      </c>
      <c r="Q64" s="52"/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53">
        <v>0</v>
      </c>
      <c r="AT64" s="53">
        <v>0</v>
      </c>
      <c r="AU64" s="53">
        <v>0</v>
      </c>
      <c r="AV64" s="53">
        <v>0</v>
      </c>
      <c r="AW64" s="53">
        <v>0</v>
      </c>
      <c r="AX64" s="53">
        <v>0</v>
      </c>
      <c r="AY64" s="53">
        <v>0</v>
      </c>
      <c r="AZ64" s="53">
        <v>0</v>
      </c>
      <c r="BA64" s="53">
        <v>0</v>
      </c>
      <c r="BB64" s="53">
        <v>0</v>
      </c>
      <c r="BC64" s="53">
        <v>0</v>
      </c>
      <c r="BD64" s="53">
        <v>0</v>
      </c>
      <c r="BE64" s="53">
        <v>0</v>
      </c>
    </row>
    <row r="65" spans="1:57" ht="17.25" customHeight="1" thickBot="1" x14ac:dyDescent="0.5">
      <c r="A65" s="54">
        <v>22347</v>
      </c>
      <c r="B65" s="55" t="s">
        <v>103</v>
      </c>
      <c r="C65" s="56" t="s">
        <v>77</v>
      </c>
      <c r="D65" s="56">
        <v>1</v>
      </c>
      <c r="E65" s="57">
        <v>1.1100000000000001</v>
      </c>
      <c r="F65" s="56">
        <v>8</v>
      </c>
      <c r="G65" s="56" t="s">
        <v>104</v>
      </c>
      <c r="H65" s="58" t="s">
        <v>25</v>
      </c>
      <c r="I65" s="45" t="s">
        <v>104</v>
      </c>
      <c r="J65" s="46">
        <v>18</v>
      </c>
      <c r="K65" s="47">
        <v>23</v>
      </c>
      <c r="L65" s="48" t="s">
        <v>77</v>
      </c>
      <c r="M65" s="49">
        <v>1.1100000000000001</v>
      </c>
      <c r="N65" s="50">
        <v>0</v>
      </c>
      <c r="O65" s="50">
        <v>0</v>
      </c>
      <c r="P65" s="51">
        <v>0</v>
      </c>
      <c r="Q65" s="52"/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0</v>
      </c>
      <c r="AH65" s="53">
        <v>0</v>
      </c>
      <c r="AI65" s="53">
        <v>0</v>
      </c>
      <c r="AJ65" s="53">
        <v>0</v>
      </c>
      <c r="AK65" s="53">
        <v>0</v>
      </c>
      <c r="AL65" s="53">
        <v>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3">
        <v>0</v>
      </c>
      <c r="AT65" s="53">
        <v>0</v>
      </c>
      <c r="AU65" s="53">
        <v>0</v>
      </c>
      <c r="AV65" s="53">
        <v>0</v>
      </c>
      <c r="AW65" s="53">
        <v>0</v>
      </c>
      <c r="AX65" s="53">
        <v>0</v>
      </c>
      <c r="AY65" s="53">
        <v>0</v>
      </c>
      <c r="AZ65" s="53">
        <v>0</v>
      </c>
      <c r="BA65" s="53">
        <v>0</v>
      </c>
      <c r="BB65" s="53">
        <v>0</v>
      </c>
      <c r="BC65" s="53">
        <v>0</v>
      </c>
      <c r="BD65" s="53">
        <v>0</v>
      </c>
      <c r="BE65" s="53">
        <v>0</v>
      </c>
    </row>
    <row r="66" spans="1:57" ht="17.25" customHeight="1" thickBot="1" x14ac:dyDescent="0.5">
      <c r="A66" s="54">
        <v>162348</v>
      </c>
      <c r="B66" s="55" t="s">
        <v>105</v>
      </c>
      <c r="C66" s="56"/>
      <c r="D66" s="56"/>
      <c r="E66" s="57">
        <v>1.93</v>
      </c>
      <c r="F66" s="56">
        <v>14</v>
      </c>
      <c r="G66" s="56" t="s">
        <v>24</v>
      </c>
      <c r="H66" s="58" t="s">
        <v>25</v>
      </c>
      <c r="I66" s="45" t="s">
        <v>24</v>
      </c>
      <c r="J66" s="46">
        <v>18</v>
      </c>
      <c r="K66" s="47"/>
      <c r="L66" s="48" t="s">
        <v>106</v>
      </c>
      <c r="M66" s="49">
        <v>1.93</v>
      </c>
      <c r="N66" s="50">
        <v>4</v>
      </c>
      <c r="O66" s="50">
        <v>110</v>
      </c>
      <c r="P66" s="51">
        <v>110</v>
      </c>
      <c r="Q66" s="52"/>
      <c r="R66" s="53">
        <v>0</v>
      </c>
      <c r="S66" s="53">
        <v>16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40</v>
      </c>
      <c r="AG66" s="53">
        <v>10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44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53">
        <v>0</v>
      </c>
      <c r="AT66" s="53">
        <v>0</v>
      </c>
      <c r="AU66" s="53">
        <v>0</v>
      </c>
      <c r="AV66" s="53">
        <v>0</v>
      </c>
      <c r="AW66" s="53">
        <v>0</v>
      </c>
      <c r="AX66" s="53">
        <v>0</v>
      </c>
      <c r="AY66" s="53">
        <v>0</v>
      </c>
      <c r="AZ66" s="53">
        <v>0</v>
      </c>
      <c r="BA66" s="53">
        <v>0</v>
      </c>
      <c r="BB66" s="53">
        <v>0</v>
      </c>
      <c r="BC66" s="53">
        <v>0</v>
      </c>
      <c r="BD66" s="53">
        <v>0</v>
      </c>
      <c r="BE66" s="53">
        <v>0</v>
      </c>
    </row>
    <row r="67" spans="1:57" ht="17.25" customHeight="1" thickBot="1" x14ac:dyDescent="0.5">
      <c r="A67" s="54">
        <v>106513</v>
      </c>
      <c r="B67" s="55" t="s">
        <v>107</v>
      </c>
      <c r="C67" s="56"/>
      <c r="D67" s="56"/>
      <c r="E67" s="57">
        <v>2.4</v>
      </c>
      <c r="F67" s="56">
        <v>12</v>
      </c>
      <c r="G67" s="56" t="s">
        <v>58</v>
      </c>
      <c r="H67" s="58" t="s">
        <v>25</v>
      </c>
      <c r="I67" s="45" t="s">
        <v>58</v>
      </c>
      <c r="J67" s="46">
        <v>17</v>
      </c>
      <c r="K67" s="47"/>
      <c r="L67" s="48" t="s">
        <v>106</v>
      </c>
      <c r="M67" s="49">
        <v>2.4</v>
      </c>
      <c r="N67" s="50">
        <v>1</v>
      </c>
      <c r="O67" s="50">
        <v>28</v>
      </c>
      <c r="P67" s="51">
        <v>28</v>
      </c>
      <c r="Q67" s="52"/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3">
        <v>28</v>
      </c>
      <c r="AC67" s="5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3">
        <v>0</v>
      </c>
      <c r="AL67" s="53">
        <v>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53">
        <v>0</v>
      </c>
      <c r="AT67" s="53">
        <v>0</v>
      </c>
      <c r="AU67" s="53">
        <v>0</v>
      </c>
      <c r="AV67" s="53">
        <v>0</v>
      </c>
      <c r="AW67" s="53">
        <v>0</v>
      </c>
      <c r="AX67" s="53">
        <v>0</v>
      </c>
      <c r="AY67" s="53">
        <v>0</v>
      </c>
      <c r="AZ67" s="53">
        <v>0</v>
      </c>
      <c r="BA67" s="53">
        <v>0</v>
      </c>
      <c r="BB67" s="53">
        <v>0</v>
      </c>
      <c r="BC67" s="53">
        <v>0</v>
      </c>
      <c r="BD67" s="53">
        <v>0</v>
      </c>
      <c r="BE67" s="53">
        <v>0</v>
      </c>
    </row>
    <row r="68" spans="1:57" ht="17.25" customHeight="1" thickBot="1" x14ac:dyDescent="0.5">
      <c r="A68" s="54">
        <v>103622</v>
      </c>
      <c r="B68" s="55" t="s">
        <v>108</v>
      </c>
      <c r="C68" s="56"/>
      <c r="D68" s="56"/>
      <c r="E68" s="57">
        <v>1.96</v>
      </c>
      <c r="F68" s="56">
        <v>4</v>
      </c>
      <c r="G68" s="56" t="s">
        <v>109</v>
      </c>
      <c r="H68" s="58" t="s">
        <v>25</v>
      </c>
      <c r="I68" s="45" t="s">
        <v>109</v>
      </c>
      <c r="J68" s="46">
        <v>18</v>
      </c>
      <c r="K68" s="47"/>
      <c r="L68" s="48" t="s">
        <v>106</v>
      </c>
      <c r="M68" s="49">
        <v>1.96</v>
      </c>
      <c r="N68" s="50">
        <v>0</v>
      </c>
      <c r="O68" s="50">
        <v>0</v>
      </c>
      <c r="P68" s="51">
        <v>0</v>
      </c>
      <c r="Q68" s="52"/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53">
        <v>0</v>
      </c>
      <c r="AL68" s="53">
        <v>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53">
        <v>0</v>
      </c>
      <c r="AT68" s="53">
        <v>0</v>
      </c>
      <c r="AU68" s="53">
        <v>0</v>
      </c>
      <c r="AV68" s="53">
        <v>0</v>
      </c>
      <c r="AW68" s="53">
        <v>0</v>
      </c>
      <c r="AX68" s="53">
        <v>0</v>
      </c>
      <c r="AY68" s="53">
        <v>0</v>
      </c>
      <c r="AZ68" s="53">
        <v>0</v>
      </c>
      <c r="BA68" s="53">
        <v>0</v>
      </c>
      <c r="BB68" s="53">
        <v>0</v>
      </c>
      <c r="BC68" s="53">
        <v>0</v>
      </c>
      <c r="BD68" s="53">
        <v>0</v>
      </c>
      <c r="BE68" s="53">
        <v>0</v>
      </c>
    </row>
    <row r="69" spans="1:57" ht="17.25" customHeight="1" thickBot="1" x14ac:dyDescent="0.5">
      <c r="A69" s="54">
        <v>103568</v>
      </c>
      <c r="B69" s="55" t="s">
        <v>110</v>
      </c>
      <c r="C69" s="56" t="s">
        <v>111</v>
      </c>
      <c r="D69" s="56">
        <v>1</v>
      </c>
      <c r="E69" s="57">
        <v>1.8</v>
      </c>
      <c r="F69" s="56">
        <v>22</v>
      </c>
      <c r="G69" s="56" t="s">
        <v>112</v>
      </c>
      <c r="H69" s="58" t="s">
        <v>25</v>
      </c>
      <c r="I69" s="45" t="s">
        <v>112</v>
      </c>
      <c r="J69" s="46">
        <v>15</v>
      </c>
      <c r="K69" s="47">
        <v>1</v>
      </c>
      <c r="L69" s="48" t="s">
        <v>111</v>
      </c>
      <c r="M69" s="49">
        <v>1.8</v>
      </c>
      <c r="N69" s="50">
        <v>4</v>
      </c>
      <c r="O69" s="50">
        <v>119</v>
      </c>
      <c r="P69" s="51">
        <v>119</v>
      </c>
      <c r="Q69" s="52"/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  <c r="Z69" s="53">
        <v>28</v>
      </c>
      <c r="AA69" s="53">
        <v>0</v>
      </c>
      <c r="AB69" s="53">
        <v>0</v>
      </c>
      <c r="AC69" s="53">
        <v>0</v>
      </c>
      <c r="AD69" s="53">
        <v>31</v>
      </c>
      <c r="AE69" s="53">
        <v>0</v>
      </c>
      <c r="AF69" s="53">
        <v>0</v>
      </c>
      <c r="AG69" s="53">
        <v>0</v>
      </c>
      <c r="AH69" s="53">
        <v>0</v>
      </c>
      <c r="AI69" s="53">
        <v>0</v>
      </c>
      <c r="AJ69" s="53">
        <v>0</v>
      </c>
      <c r="AK69" s="53">
        <v>22</v>
      </c>
      <c r="AL69" s="53">
        <v>0</v>
      </c>
      <c r="AM69" s="53">
        <v>38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53">
        <v>0</v>
      </c>
      <c r="AT69" s="53">
        <v>0</v>
      </c>
      <c r="AU69" s="53">
        <v>0</v>
      </c>
      <c r="AV69" s="53">
        <v>0</v>
      </c>
      <c r="AW69" s="53">
        <v>0</v>
      </c>
      <c r="AX69" s="53">
        <v>0</v>
      </c>
      <c r="AY69" s="53">
        <v>0</v>
      </c>
      <c r="AZ69" s="53">
        <v>0</v>
      </c>
      <c r="BA69" s="53">
        <v>0</v>
      </c>
      <c r="BB69" s="53">
        <v>0</v>
      </c>
      <c r="BC69" s="53">
        <v>0</v>
      </c>
      <c r="BD69" s="53">
        <v>0</v>
      </c>
      <c r="BE69" s="53">
        <v>0</v>
      </c>
    </row>
    <row r="70" spans="1:57" ht="17.25" customHeight="1" thickBot="1" x14ac:dyDescent="0.5">
      <c r="A70" s="54">
        <v>122658</v>
      </c>
      <c r="B70" s="55" t="s">
        <v>113</v>
      </c>
      <c r="C70" s="56" t="s">
        <v>111</v>
      </c>
      <c r="D70" s="56">
        <v>1</v>
      </c>
      <c r="E70" s="57">
        <v>1.59</v>
      </c>
      <c r="F70" s="56">
        <v>26</v>
      </c>
      <c r="G70" s="56" t="s">
        <v>74</v>
      </c>
      <c r="H70" s="58" t="s">
        <v>25</v>
      </c>
      <c r="I70" s="45" t="s">
        <v>74</v>
      </c>
      <c r="J70" s="46">
        <v>18</v>
      </c>
      <c r="K70" s="47">
        <v>2</v>
      </c>
      <c r="L70" s="48" t="s">
        <v>111</v>
      </c>
      <c r="M70" s="49">
        <v>1.59</v>
      </c>
      <c r="N70" s="50">
        <v>4</v>
      </c>
      <c r="O70" s="50">
        <v>106</v>
      </c>
      <c r="P70" s="51">
        <v>106</v>
      </c>
      <c r="Q70" s="52"/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34</v>
      </c>
      <c r="Y70" s="53">
        <v>0</v>
      </c>
      <c r="Z70" s="53">
        <v>0</v>
      </c>
      <c r="AA70" s="53">
        <v>0</v>
      </c>
      <c r="AB70" s="53">
        <v>0</v>
      </c>
      <c r="AC70" s="53">
        <v>0</v>
      </c>
      <c r="AD70" s="53">
        <v>0</v>
      </c>
      <c r="AE70" s="53">
        <v>22</v>
      </c>
      <c r="AF70" s="53">
        <v>0</v>
      </c>
      <c r="AG70" s="53">
        <v>0</v>
      </c>
      <c r="AH70" s="53">
        <v>0</v>
      </c>
      <c r="AI70" s="53">
        <v>16</v>
      </c>
      <c r="AJ70" s="53">
        <v>0</v>
      </c>
      <c r="AK70" s="53">
        <v>0</v>
      </c>
      <c r="AL70" s="53">
        <v>0</v>
      </c>
      <c r="AM70" s="53">
        <v>34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53">
        <v>0</v>
      </c>
      <c r="AT70" s="53">
        <v>0</v>
      </c>
      <c r="AU70" s="53">
        <v>0</v>
      </c>
      <c r="AV70" s="53">
        <v>0</v>
      </c>
      <c r="AW70" s="53">
        <v>0</v>
      </c>
      <c r="AX70" s="53">
        <v>0</v>
      </c>
      <c r="AY70" s="53">
        <v>0</v>
      </c>
      <c r="AZ70" s="53">
        <v>0</v>
      </c>
      <c r="BA70" s="53">
        <v>0</v>
      </c>
      <c r="BB70" s="53">
        <v>0</v>
      </c>
      <c r="BC70" s="53">
        <v>0</v>
      </c>
      <c r="BD70" s="53">
        <v>0</v>
      </c>
      <c r="BE70" s="53">
        <v>0</v>
      </c>
    </row>
    <row r="71" spans="1:57" ht="17.25" customHeight="1" thickBot="1" x14ac:dyDescent="0.5">
      <c r="A71" s="54">
        <v>151459</v>
      </c>
      <c r="B71" s="55" t="s">
        <v>114</v>
      </c>
      <c r="C71" s="56" t="s">
        <v>111</v>
      </c>
      <c r="D71" s="56">
        <v>1</v>
      </c>
      <c r="E71" s="57">
        <v>1.7</v>
      </c>
      <c r="F71" s="56">
        <v>15</v>
      </c>
      <c r="G71" s="56" t="s">
        <v>28</v>
      </c>
      <c r="H71" s="58" t="s">
        <v>25</v>
      </c>
      <c r="I71" s="45" t="s">
        <v>28</v>
      </c>
      <c r="J71" s="46">
        <v>18</v>
      </c>
      <c r="K71" s="47">
        <v>3</v>
      </c>
      <c r="L71" s="48" t="s">
        <v>111</v>
      </c>
      <c r="M71" s="49">
        <v>1.7</v>
      </c>
      <c r="N71" s="50">
        <v>5</v>
      </c>
      <c r="O71" s="50">
        <v>109</v>
      </c>
      <c r="P71" s="51">
        <v>101</v>
      </c>
      <c r="Q71" s="52"/>
      <c r="R71" s="53">
        <v>0</v>
      </c>
      <c r="S71" s="53">
        <v>0</v>
      </c>
      <c r="T71" s="53">
        <v>0</v>
      </c>
      <c r="U71" s="53">
        <v>0</v>
      </c>
      <c r="V71" s="53">
        <v>19</v>
      </c>
      <c r="W71" s="53">
        <v>8</v>
      </c>
      <c r="X71" s="53">
        <v>0</v>
      </c>
      <c r="Y71" s="53">
        <v>0</v>
      </c>
      <c r="Z71" s="53">
        <v>0</v>
      </c>
      <c r="AA71" s="53">
        <v>0</v>
      </c>
      <c r="AB71" s="53">
        <v>0</v>
      </c>
      <c r="AC71" s="53">
        <v>23</v>
      </c>
      <c r="AD71" s="53">
        <v>0</v>
      </c>
      <c r="AE71" s="53">
        <v>0</v>
      </c>
      <c r="AF71" s="53">
        <v>37</v>
      </c>
      <c r="AG71" s="53">
        <v>0</v>
      </c>
      <c r="AH71" s="53">
        <v>0</v>
      </c>
      <c r="AI71" s="53">
        <v>22</v>
      </c>
      <c r="AJ71" s="53">
        <v>0</v>
      </c>
      <c r="AK71" s="53">
        <v>0</v>
      </c>
      <c r="AL71" s="53">
        <v>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53">
        <v>0</v>
      </c>
      <c r="AT71" s="53">
        <v>0</v>
      </c>
      <c r="AU71" s="53">
        <v>0</v>
      </c>
      <c r="AV71" s="53">
        <v>0</v>
      </c>
      <c r="AW71" s="53">
        <v>0</v>
      </c>
      <c r="AX71" s="53">
        <v>0</v>
      </c>
      <c r="AY71" s="53">
        <v>0</v>
      </c>
      <c r="AZ71" s="53">
        <v>0</v>
      </c>
      <c r="BA71" s="53">
        <v>0</v>
      </c>
      <c r="BB71" s="53">
        <v>0</v>
      </c>
      <c r="BC71" s="53">
        <v>0</v>
      </c>
      <c r="BD71" s="53">
        <v>0</v>
      </c>
      <c r="BE71" s="53">
        <v>0</v>
      </c>
    </row>
    <row r="72" spans="1:57" ht="17.25" customHeight="1" thickBot="1" x14ac:dyDescent="0.5">
      <c r="A72" s="54">
        <v>125945</v>
      </c>
      <c r="B72" s="55" t="s">
        <v>115</v>
      </c>
      <c r="C72" s="56" t="s">
        <v>111</v>
      </c>
      <c r="D72" s="56">
        <v>1</v>
      </c>
      <c r="E72" s="57">
        <v>1.92</v>
      </c>
      <c r="F72" s="56">
        <v>17</v>
      </c>
      <c r="G72" s="56" t="s">
        <v>56</v>
      </c>
      <c r="H72" s="58" t="s">
        <v>25</v>
      </c>
      <c r="I72" s="45" t="s">
        <v>56</v>
      </c>
      <c r="J72" s="46">
        <v>18</v>
      </c>
      <c r="K72" s="47">
        <v>4</v>
      </c>
      <c r="L72" s="48" t="s">
        <v>111</v>
      </c>
      <c r="M72" s="49">
        <v>1.92</v>
      </c>
      <c r="N72" s="50">
        <v>5</v>
      </c>
      <c r="O72" s="50">
        <v>107</v>
      </c>
      <c r="P72" s="51">
        <v>97</v>
      </c>
      <c r="Q72" s="52"/>
      <c r="R72" s="53">
        <v>0</v>
      </c>
      <c r="S72" s="53">
        <v>25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31</v>
      </c>
      <c r="AC72" s="53">
        <v>0</v>
      </c>
      <c r="AD72" s="53">
        <v>10</v>
      </c>
      <c r="AE72" s="53">
        <v>0</v>
      </c>
      <c r="AF72" s="53">
        <v>0</v>
      </c>
      <c r="AG72" s="53">
        <v>13</v>
      </c>
      <c r="AH72" s="53">
        <v>0</v>
      </c>
      <c r="AI72" s="53">
        <v>0</v>
      </c>
      <c r="AJ72" s="53">
        <v>0</v>
      </c>
      <c r="AK72" s="53">
        <v>0</v>
      </c>
      <c r="AL72" s="53">
        <v>28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53">
        <v>0</v>
      </c>
      <c r="AT72" s="53">
        <v>0</v>
      </c>
      <c r="AU72" s="53">
        <v>0</v>
      </c>
      <c r="AV72" s="53">
        <v>0</v>
      </c>
      <c r="AW72" s="53">
        <v>0</v>
      </c>
      <c r="AX72" s="53">
        <v>0</v>
      </c>
      <c r="AY72" s="53">
        <v>0</v>
      </c>
      <c r="AZ72" s="53">
        <v>0</v>
      </c>
      <c r="BA72" s="53">
        <v>0</v>
      </c>
      <c r="BB72" s="53">
        <v>0</v>
      </c>
      <c r="BC72" s="53">
        <v>0</v>
      </c>
      <c r="BD72" s="53">
        <v>0</v>
      </c>
      <c r="BE72" s="53">
        <v>0</v>
      </c>
    </row>
    <row r="73" spans="1:57" ht="17.25" customHeight="1" thickBot="1" x14ac:dyDescent="0.5">
      <c r="A73" s="54">
        <v>162076</v>
      </c>
      <c r="B73" s="55" t="s">
        <v>116</v>
      </c>
      <c r="C73" s="56"/>
      <c r="D73" s="56"/>
      <c r="E73" s="57">
        <v>1.51</v>
      </c>
      <c r="F73" s="56">
        <v>29</v>
      </c>
      <c r="G73" s="56" t="s">
        <v>74</v>
      </c>
      <c r="H73" s="58" t="s">
        <v>25</v>
      </c>
      <c r="I73" s="45" t="s">
        <v>74</v>
      </c>
      <c r="J73" s="46">
        <v>18</v>
      </c>
      <c r="K73" s="47">
        <v>5</v>
      </c>
      <c r="L73" s="48" t="s">
        <v>117</v>
      </c>
      <c r="M73" s="49">
        <v>1.51</v>
      </c>
      <c r="N73" s="50">
        <v>6</v>
      </c>
      <c r="O73" s="50">
        <v>102</v>
      </c>
      <c r="P73" s="51">
        <v>76</v>
      </c>
      <c r="Q73" s="52"/>
      <c r="R73" s="53">
        <v>0</v>
      </c>
      <c r="S73" s="53">
        <v>0</v>
      </c>
      <c r="T73" s="53">
        <v>10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19</v>
      </c>
      <c r="AA73" s="53">
        <v>0</v>
      </c>
      <c r="AB73" s="53">
        <v>16</v>
      </c>
      <c r="AC73" s="53">
        <v>0</v>
      </c>
      <c r="AD73" s="53">
        <v>0</v>
      </c>
      <c r="AE73" s="53">
        <v>16</v>
      </c>
      <c r="AF73" s="53">
        <v>0</v>
      </c>
      <c r="AG73" s="53">
        <v>0</v>
      </c>
      <c r="AH73" s="53">
        <v>0</v>
      </c>
      <c r="AI73" s="53">
        <v>19</v>
      </c>
      <c r="AJ73" s="53">
        <v>0</v>
      </c>
      <c r="AK73" s="53">
        <v>0</v>
      </c>
      <c r="AL73" s="53">
        <v>0</v>
      </c>
      <c r="AM73" s="53">
        <v>22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3">
        <v>0</v>
      </c>
      <c r="AT73" s="53">
        <v>0</v>
      </c>
      <c r="AU73" s="53">
        <v>0</v>
      </c>
      <c r="AV73" s="53">
        <v>0</v>
      </c>
      <c r="AW73" s="53">
        <v>0</v>
      </c>
      <c r="AX73" s="53">
        <v>0</v>
      </c>
      <c r="AY73" s="53">
        <v>0</v>
      </c>
      <c r="AZ73" s="53">
        <v>0</v>
      </c>
      <c r="BA73" s="53">
        <v>0</v>
      </c>
      <c r="BB73" s="53">
        <v>0</v>
      </c>
      <c r="BC73" s="53">
        <v>0</v>
      </c>
      <c r="BD73" s="53">
        <v>0</v>
      </c>
      <c r="BE73" s="53">
        <v>0</v>
      </c>
    </row>
    <row r="74" spans="1:57" ht="17.25" customHeight="1" thickBot="1" x14ac:dyDescent="0.5">
      <c r="A74" s="54">
        <v>11966</v>
      </c>
      <c r="B74" s="55" t="s">
        <v>118</v>
      </c>
      <c r="C74" s="56" t="s">
        <v>111</v>
      </c>
      <c r="D74" s="56">
        <v>1</v>
      </c>
      <c r="E74" s="57">
        <v>1.64</v>
      </c>
      <c r="F74" s="56">
        <v>11</v>
      </c>
      <c r="G74" s="56" t="s">
        <v>119</v>
      </c>
      <c r="H74" s="58" t="s">
        <v>25</v>
      </c>
      <c r="I74" s="45" t="s">
        <v>119</v>
      </c>
      <c r="J74" s="46">
        <v>18</v>
      </c>
      <c r="K74" s="47">
        <v>6</v>
      </c>
      <c r="L74" s="48" t="s">
        <v>111</v>
      </c>
      <c r="M74" s="49">
        <v>1.64</v>
      </c>
      <c r="N74" s="50">
        <v>2</v>
      </c>
      <c r="O74" s="50">
        <v>69</v>
      </c>
      <c r="P74" s="51">
        <v>69</v>
      </c>
      <c r="Q74" s="52"/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28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3">
        <v>0</v>
      </c>
      <c r="AL74" s="53">
        <v>0</v>
      </c>
      <c r="AM74" s="53">
        <v>41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53">
        <v>0</v>
      </c>
      <c r="AT74" s="53">
        <v>0</v>
      </c>
      <c r="AU74" s="53">
        <v>0</v>
      </c>
      <c r="AV74" s="53">
        <v>0</v>
      </c>
      <c r="AW74" s="53">
        <v>0</v>
      </c>
      <c r="AX74" s="53">
        <v>0</v>
      </c>
      <c r="AY74" s="53">
        <v>0</v>
      </c>
      <c r="AZ74" s="53">
        <v>0</v>
      </c>
      <c r="BA74" s="53">
        <v>0</v>
      </c>
      <c r="BB74" s="53">
        <v>0</v>
      </c>
      <c r="BC74" s="53">
        <v>0</v>
      </c>
      <c r="BD74" s="53">
        <v>0</v>
      </c>
      <c r="BE74" s="53">
        <v>0</v>
      </c>
    </row>
    <row r="75" spans="1:57" ht="17.25" customHeight="1" thickBot="1" x14ac:dyDescent="0.5">
      <c r="A75" s="54">
        <v>152035</v>
      </c>
      <c r="B75" s="55" t="s">
        <v>120</v>
      </c>
      <c r="C75" s="56" t="s">
        <v>111</v>
      </c>
      <c r="D75" s="56">
        <v>1</v>
      </c>
      <c r="E75" s="57">
        <v>1.05</v>
      </c>
      <c r="F75" s="56">
        <v>19</v>
      </c>
      <c r="G75" s="56" t="s">
        <v>50</v>
      </c>
      <c r="H75" s="58" t="s">
        <v>25</v>
      </c>
      <c r="I75" s="45" t="s">
        <v>50</v>
      </c>
      <c r="J75" s="46">
        <v>12</v>
      </c>
      <c r="K75" s="47">
        <v>7</v>
      </c>
      <c r="L75" s="48" t="s">
        <v>111</v>
      </c>
      <c r="M75" s="49">
        <v>1.05</v>
      </c>
      <c r="N75" s="50">
        <v>4</v>
      </c>
      <c r="O75" s="50">
        <v>67</v>
      </c>
      <c r="P75" s="51">
        <v>67</v>
      </c>
      <c r="Q75" s="52"/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22</v>
      </c>
      <c r="AA75" s="53">
        <v>0</v>
      </c>
      <c r="AB75" s="53">
        <v>0</v>
      </c>
      <c r="AC75" s="53">
        <v>0</v>
      </c>
      <c r="AD75" s="53">
        <v>22</v>
      </c>
      <c r="AE75" s="53">
        <v>0</v>
      </c>
      <c r="AF75" s="53">
        <v>0</v>
      </c>
      <c r="AG75" s="53">
        <v>0</v>
      </c>
      <c r="AH75" s="53">
        <v>0</v>
      </c>
      <c r="AI75" s="53">
        <v>13</v>
      </c>
      <c r="AJ75" s="53">
        <v>0</v>
      </c>
      <c r="AK75" s="53">
        <v>10</v>
      </c>
      <c r="AL75" s="53">
        <v>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53">
        <v>0</v>
      </c>
      <c r="AT75" s="53">
        <v>0</v>
      </c>
      <c r="AU75" s="53">
        <v>0</v>
      </c>
      <c r="AV75" s="53">
        <v>0</v>
      </c>
      <c r="AW75" s="53">
        <v>0</v>
      </c>
      <c r="AX75" s="53">
        <v>0</v>
      </c>
      <c r="AY75" s="53">
        <v>0</v>
      </c>
      <c r="AZ75" s="53">
        <v>0</v>
      </c>
      <c r="BA75" s="53">
        <v>0</v>
      </c>
      <c r="BB75" s="53">
        <v>0</v>
      </c>
      <c r="BC75" s="53">
        <v>0</v>
      </c>
      <c r="BD75" s="53">
        <v>0</v>
      </c>
      <c r="BE75" s="53">
        <v>0</v>
      </c>
    </row>
    <row r="76" spans="1:57" ht="17.25" customHeight="1" thickBot="1" x14ac:dyDescent="0.5">
      <c r="A76" s="54">
        <v>159130</v>
      </c>
      <c r="B76" s="55" t="s">
        <v>121</v>
      </c>
      <c r="C76" s="56" t="s">
        <v>111</v>
      </c>
      <c r="D76" s="56">
        <v>1</v>
      </c>
      <c r="E76" s="57">
        <v>1.87</v>
      </c>
      <c r="F76" s="56">
        <v>12</v>
      </c>
      <c r="G76" s="56" t="s">
        <v>28</v>
      </c>
      <c r="H76" s="58" t="s">
        <v>25</v>
      </c>
      <c r="I76" s="45" t="s">
        <v>28</v>
      </c>
      <c r="J76" s="46">
        <v>18</v>
      </c>
      <c r="K76" s="47">
        <v>8</v>
      </c>
      <c r="L76" s="48" t="s">
        <v>111</v>
      </c>
      <c r="M76" s="49">
        <v>1.87</v>
      </c>
      <c r="N76" s="50">
        <v>4</v>
      </c>
      <c r="O76" s="50">
        <v>62</v>
      </c>
      <c r="P76" s="51">
        <v>62</v>
      </c>
      <c r="Q76" s="52"/>
      <c r="R76" s="53">
        <v>0</v>
      </c>
      <c r="S76" s="53">
        <v>0</v>
      </c>
      <c r="T76" s="53">
        <v>5</v>
      </c>
      <c r="U76" s="53">
        <v>0</v>
      </c>
      <c r="V76" s="53">
        <v>13</v>
      </c>
      <c r="W76" s="53">
        <v>27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17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53">
        <v>0</v>
      </c>
      <c r="AT76" s="53">
        <v>0</v>
      </c>
      <c r="AU76" s="53">
        <v>0</v>
      </c>
      <c r="AV76" s="53">
        <v>0</v>
      </c>
      <c r="AW76" s="53">
        <v>0</v>
      </c>
      <c r="AX76" s="53">
        <v>0</v>
      </c>
      <c r="AY76" s="53">
        <v>0</v>
      </c>
      <c r="AZ76" s="53">
        <v>0</v>
      </c>
      <c r="BA76" s="53">
        <v>0</v>
      </c>
      <c r="BB76" s="53">
        <v>0</v>
      </c>
      <c r="BC76" s="53">
        <v>0</v>
      </c>
      <c r="BD76" s="53">
        <v>0</v>
      </c>
      <c r="BE76" s="53">
        <v>0</v>
      </c>
    </row>
    <row r="77" spans="1:57" ht="17.25" customHeight="1" thickBot="1" x14ac:dyDescent="0.5">
      <c r="A77" s="54">
        <v>165039</v>
      </c>
      <c r="B77" s="55" t="s">
        <v>122</v>
      </c>
      <c r="C77" s="56"/>
      <c r="D77" s="56"/>
      <c r="E77" s="57">
        <v>1.07</v>
      </c>
      <c r="F77" s="56">
        <v>9</v>
      </c>
      <c r="G77" s="56" t="s">
        <v>39</v>
      </c>
      <c r="H77" s="58" t="s">
        <v>25</v>
      </c>
      <c r="I77" s="45" t="s">
        <v>39</v>
      </c>
      <c r="J77" s="46">
        <v>18</v>
      </c>
      <c r="K77" s="47">
        <v>9</v>
      </c>
      <c r="L77" s="48" t="s">
        <v>117</v>
      </c>
      <c r="M77" s="49">
        <v>1.07</v>
      </c>
      <c r="N77" s="50">
        <v>3</v>
      </c>
      <c r="O77" s="50">
        <v>59</v>
      </c>
      <c r="P77" s="51">
        <v>59</v>
      </c>
      <c r="Q77" s="52"/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3">
        <v>19</v>
      </c>
      <c r="Z77" s="53">
        <v>13</v>
      </c>
      <c r="AA77" s="53">
        <v>0</v>
      </c>
      <c r="AB77" s="53">
        <v>0</v>
      </c>
      <c r="AC77" s="53">
        <v>27</v>
      </c>
      <c r="AD77" s="53">
        <v>0</v>
      </c>
      <c r="AE77" s="53">
        <v>0</v>
      </c>
      <c r="AF77" s="53">
        <v>0</v>
      </c>
      <c r="AG77" s="53">
        <v>0</v>
      </c>
      <c r="AH77" s="53">
        <v>0</v>
      </c>
      <c r="AI77" s="53">
        <v>0</v>
      </c>
      <c r="AJ77" s="53">
        <v>0</v>
      </c>
      <c r="AK77" s="53">
        <v>0</v>
      </c>
      <c r="AL77" s="53">
        <v>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53">
        <v>0</v>
      </c>
      <c r="AT77" s="53">
        <v>0</v>
      </c>
      <c r="AU77" s="53">
        <v>0</v>
      </c>
      <c r="AV77" s="53">
        <v>0</v>
      </c>
      <c r="AW77" s="53">
        <v>0</v>
      </c>
      <c r="AX77" s="53">
        <v>0</v>
      </c>
      <c r="AY77" s="53">
        <v>0</v>
      </c>
      <c r="AZ77" s="53">
        <v>0</v>
      </c>
      <c r="BA77" s="53">
        <v>0</v>
      </c>
      <c r="BB77" s="53">
        <v>0</v>
      </c>
      <c r="BC77" s="53">
        <v>0</v>
      </c>
      <c r="BD77" s="53">
        <v>0</v>
      </c>
      <c r="BE77" s="53">
        <v>0</v>
      </c>
    </row>
    <row r="78" spans="1:57" ht="17.25" customHeight="1" thickBot="1" x14ac:dyDescent="0.5">
      <c r="A78" s="54">
        <v>154572</v>
      </c>
      <c r="B78" s="55" t="s">
        <v>123</v>
      </c>
      <c r="C78" s="56" t="s">
        <v>111</v>
      </c>
      <c r="D78" s="56">
        <v>1</v>
      </c>
      <c r="E78" s="57">
        <v>1.64</v>
      </c>
      <c r="F78" s="56">
        <v>7</v>
      </c>
      <c r="G78" s="56" t="s">
        <v>28</v>
      </c>
      <c r="H78" s="58" t="s">
        <v>25</v>
      </c>
      <c r="I78" s="45" t="s">
        <v>28</v>
      </c>
      <c r="J78" s="46">
        <v>18</v>
      </c>
      <c r="K78" s="47">
        <v>10</v>
      </c>
      <c r="L78" s="48" t="s">
        <v>111</v>
      </c>
      <c r="M78" s="49">
        <v>1.64</v>
      </c>
      <c r="N78" s="50">
        <v>2</v>
      </c>
      <c r="O78" s="50">
        <v>52</v>
      </c>
      <c r="P78" s="51">
        <v>52</v>
      </c>
      <c r="Q78" s="52"/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53">
        <v>25</v>
      </c>
      <c r="Z78" s="53">
        <v>0</v>
      </c>
      <c r="AA78" s="53">
        <v>0</v>
      </c>
      <c r="AB78" s="53">
        <v>0</v>
      </c>
      <c r="AC78" s="53">
        <v>0</v>
      </c>
      <c r="AD78" s="53">
        <v>0</v>
      </c>
      <c r="AE78" s="53">
        <v>0</v>
      </c>
      <c r="AF78" s="53">
        <v>27</v>
      </c>
      <c r="AG78" s="53">
        <v>0</v>
      </c>
      <c r="AH78" s="53">
        <v>0</v>
      </c>
      <c r="AI78" s="53">
        <v>0</v>
      </c>
      <c r="AJ78" s="53">
        <v>0</v>
      </c>
      <c r="AK78" s="53">
        <v>0</v>
      </c>
      <c r="AL78" s="53">
        <v>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53">
        <v>0</v>
      </c>
      <c r="AT78" s="53">
        <v>0</v>
      </c>
      <c r="AU78" s="53">
        <v>0</v>
      </c>
      <c r="AV78" s="53">
        <v>0</v>
      </c>
      <c r="AW78" s="53">
        <v>0</v>
      </c>
      <c r="AX78" s="53">
        <v>0</v>
      </c>
      <c r="AY78" s="53">
        <v>0</v>
      </c>
      <c r="AZ78" s="53">
        <v>0</v>
      </c>
      <c r="BA78" s="53">
        <v>0</v>
      </c>
      <c r="BB78" s="53">
        <v>0</v>
      </c>
      <c r="BC78" s="53">
        <v>0</v>
      </c>
      <c r="BD78" s="53">
        <v>0</v>
      </c>
      <c r="BE78" s="53">
        <v>0</v>
      </c>
    </row>
    <row r="79" spans="1:57" ht="17.25" customHeight="1" thickBot="1" x14ac:dyDescent="0.5">
      <c r="A79" s="54">
        <v>153554</v>
      </c>
      <c r="B79" s="55" t="s">
        <v>124</v>
      </c>
      <c r="C79" s="56" t="s">
        <v>111</v>
      </c>
      <c r="D79" s="56">
        <v>1</v>
      </c>
      <c r="E79" s="57">
        <v>1.07</v>
      </c>
      <c r="F79" s="56">
        <v>9</v>
      </c>
      <c r="G79" s="56" t="s">
        <v>39</v>
      </c>
      <c r="H79" s="58" t="s">
        <v>25</v>
      </c>
      <c r="I79" s="45" t="s">
        <v>39</v>
      </c>
      <c r="J79" s="46">
        <v>18</v>
      </c>
      <c r="K79" s="47">
        <v>11</v>
      </c>
      <c r="L79" s="48" t="s">
        <v>111</v>
      </c>
      <c r="M79" s="49">
        <v>1.07</v>
      </c>
      <c r="N79" s="50">
        <v>3</v>
      </c>
      <c r="O79" s="50">
        <v>46</v>
      </c>
      <c r="P79" s="51">
        <v>46</v>
      </c>
      <c r="Q79" s="52"/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53">
        <v>16</v>
      </c>
      <c r="Z79" s="53">
        <v>0</v>
      </c>
      <c r="AA79" s="53">
        <v>0</v>
      </c>
      <c r="AB79" s="53">
        <v>0</v>
      </c>
      <c r="AC79" s="53">
        <v>13</v>
      </c>
      <c r="AD79" s="53">
        <v>0</v>
      </c>
      <c r="AE79" s="53">
        <v>0</v>
      </c>
      <c r="AF79" s="53">
        <v>17</v>
      </c>
      <c r="AG79" s="53">
        <v>0</v>
      </c>
      <c r="AH79" s="53">
        <v>0</v>
      </c>
      <c r="AI79" s="53">
        <v>0</v>
      </c>
      <c r="AJ79" s="53">
        <v>0</v>
      </c>
      <c r="AK79" s="53">
        <v>0</v>
      </c>
      <c r="AL79" s="53">
        <v>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53">
        <v>0</v>
      </c>
      <c r="AT79" s="53">
        <v>0</v>
      </c>
      <c r="AU79" s="53">
        <v>0</v>
      </c>
      <c r="AV79" s="53">
        <v>0</v>
      </c>
      <c r="AW79" s="53">
        <v>0</v>
      </c>
      <c r="AX79" s="53">
        <v>0</v>
      </c>
      <c r="AY79" s="53">
        <v>0</v>
      </c>
      <c r="AZ79" s="53">
        <v>0</v>
      </c>
      <c r="BA79" s="53">
        <v>0</v>
      </c>
      <c r="BB79" s="53">
        <v>0</v>
      </c>
      <c r="BC79" s="53">
        <v>0</v>
      </c>
      <c r="BD79" s="53">
        <v>0</v>
      </c>
      <c r="BE79" s="53">
        <v>0</v>
      </c>
    </row>
    <row r="80" spans="1:57" ht="17.25" customHeight="1" thickBot="1" x14ac:dyDescent="0.5">
      <c r="A80" s="54">
        <v>166320</v>
      </c>
      <c r="B80" s="55" t="s">
        <v>125</v>
      </c>
      <c r="C80" s="56"/>
      <c r="D80" s="56"/>
      <c r="E80" s="57">
        <v>0.99</v>
      </c>
      <c r="F80" s="56">
        <v>9</v>
      </c>
      <c r="G80" s="56" t="s">
        <v>41</v>
      </c>
      <c r="H80" s="58" t="s">
        <v>25</v>
      </c>
      <c r="I80" s="45" t="s">
        <v>41</v>
      </c>
      <c r="J80" s="46">
        <v>18</v>
      </c>
      <c r="K80" s="47">
        <v>12</v>
      </c>
      <c r="L80" s="48" t="s">
        <v>117</v>
      </c>
      <c r="M80" s="49">
        <v>0.99</v>
      </c>
      <c r="N80" s="50">
        <v>3</v>
      </c>
      <c r="O80" s="50">
        <v>36</v>
      </c>
      <c r="P80" s="51">
        <v>36</v>
      </c>
      <c r="Q80" s="52"/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10</v>
      </c>
      <c r="Y80" s="53">
        <v>0</v>
      </c>
      <c r="Z80" s="53">
        <v>0</v>
      </c>
      <c r="AA80" s="53">
        <v>0</v>
      </c>
      <c r="AB80" s="53">
        <v>0</v>
      </c>
      <c r="AC80" s="53">
        <v>0</v>
      </c>
      <c r="AD80" s="53">
        <v>0</v>
      </c>
      <c r="AE80" s="53">
        <v>0</v>
      </c>
      <c r="AF80" s="53">
        <v>0</v>
      </c>
      <c r="AG80" s="53">
        <v>0</v>
      </c>
      <c r="AH80" s="53">
        <v>0</v>
      </c>
      <c r="AI80" s="53">
        <v>0</v>
      </c>
      <c r="AJ80" s="53">
        <v>0</v>
      </c>
      <c r="AK80" s="53">
        <v>0</v>
      </c>
      <c r="AL80" s="53">
        <v>10</v>
      </c>
      <c r="AM80" s="53">
        <v>16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53">
        <v>0</v>
      </c>
      <c r="AT80" s="53">
        <v>0</v>
      </c>
      <c r="AU80" s="53">
        <v>0</v>
      </c>
      <c r="AV80" s="53">
        <v>0</v>
      </c>
      <c r="AW80" s="53">
        <v>0</v>
      </c>
      <c r="AX80" s="53">
        <v>0</v>
      </c>
      <c r="AY80" s="53">
        <v>0</v>
      </c>
      <c r="AZ80" s="53">
        <v>0</v>
      </c>
      <c r="BA80" s="53">
        <v>0</v>
      </c>
      <c r="BB80" s="53">
        <v>0</v>
      </c>
      <c r="BC80" s="53">
        <v>0</v>
      </c>
      <c r="BD80" s="53">
        <v>0</v>
      </c>
      <c r="BE80" s="53">
        <v>0</v>
      </c>
    </row>
    <row r="81" spans="1:57" ht="17.25" customHeight="1" thickBot="1" x14ac:dyDescent="0.5">
      <c r="A81" s="54">
        <v>160000</v>
      </c>
      <c r="B81" s="55" t="s">
        <v>126</v>
      </c>
      <c r="C81" s="56" t="s">
        <v>111</v>
      </c>
      <c r="D81" s="56">
        <v>1</v>
      </c>
      <c r="E81" s="57">
        <v>1.76</v>
      </c>
      <c r="F81" s="56">
        <v>15</v>
      </c>
      <c r="G81" s="56" t="s">
        <v>35</v>
      </c>
      <c r="H81" s="58" t="s">
        <v>25</v>
      </c>
      <c r="I81" s="45" t="s">
        <v>35</v>
      </c>
      <c r="J81" s="46">
        <v>18</v>
      </c>
      <c r="K81" s="47">
        <v>13</v>
      </c>
      <c r="L81" s="48" t="s">
        <v>111</v>
      </c>
      <c r="M81" s="49">
        <v>1.76</v>
      </c>
      <c r="N81" s="50">
        <v>2</v>
      </c>
      <c r="O81" s="50">
        <v>35</v>
      </c>
      <c r="P81" s="51">
        <v>35</v>
      </c>
      <c r="Q81" s="52"/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10</v>
      </c>
      <c r="X81" s="53">
        <v>0</v>
      </c>
      <c r="Y81" s="53">
        <v>0</v>
      </c>
      <c r="Z81" s="53">
        <v>0</v>
      </c>
      <c r="AA81" s="53">
        <v>0</v>
      </c>
      <c r="AB81" s="53">
        <v>0</v>
      </c>
      <c r="AC81" s="53">
        <v>0</v>
      </c>
      <c r="AD81" s="53">
        <v>25</v>
      </c>
      <c r="AE81" s="53">
        <v>0</v>
      </c>
      <c r="AF81" s="53">
        <v>0</v>
      </c>
      <c r="AG81" s="53">
        <v>0</v>
      </c>
      <c r="AH81" s="53">
        <v>0</v>
      </c>
      <c r="AI81" s="53">
        <v>0</v>
      </c>
      <c r="AJ81" s="53">
        <v>0</v>
      </c>
      <c r="AK81" s="53">
        <v>0</v>
      </c>
      <c r="AL81" s="53">
        <v>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3">
        <v>0</v>
      </c>
      <c r="AT81" s="53">
        <v>0</v>
      </c>
      <c r="AU81" s="53">
        <v>0</v>
      </c>
      <c r="AV81" s="53">
        <v>0</v>
      </c>
      <c r="AW81" s="53">
        <v>0</v>
      </c>
      <c r="AX81" s="53">
        <v>0</v>
      </c>
      <c r="AY81" s="53">
        <v>0</v>
      </c>
      <c r="AZ81" s="53">
        <v>0</v>
      </c>
      <c r="BA81" s="53">
        <v>0</v>
      </c>
      <c r="BB81" s="53">
        <v>0</v>
      </c>
      <c r="BC81" s="53">
        <v>0</v>
      </c>
      <c r="BD81" s="53">
        <v>0</v>
      </c>
      <c r="BE81" s="53">
        <v>0</v>
      </c>
    </row>
    <row r="82" spans="1:57" ht="17.25" customHeight="1" thickBot="1" x14ac:dyDescent="0.5">
      <c r="A82" s="54">
        <v>151456</v>
      </c>
      <c r="B82" s="55" t="s">
        <v>127</v>
      </c>
      <c r="C82" s="56" t="s">
        <v>111</v>
      </c>
      <c r="D82" s="56">
        <v>1</v>
      </c>
      <c r="E82" s="57">
        <v>0.89</v>
      </c>
      <c r="F82" s="56">
        <v>8</v>
      </c>
      <c r="G82" s="56" t="s">
        <v>28</v>
      </c>
      <c r="H82" s="58" t="s">
        <v>25</v>
      </c>
      <c r="I82" s="45" t="s">
        <v>28</v>
      </c>
      <c r="J82" s="46">
        <v>18</v>
      </c>
      <c r="K82" s="47">
        <v>14</v>
      </c>
      <c r="L82" s="48" t="s">
        <v>111</v>
      </c>
      <c r="M82" s="49">
        <v>0.89</v>
      </c>
      <c r="N82" s="50">
        <v>3</v>
      </c>
      <c r="O82" s="50">
        <v>34</v>
      </c>
      <c r="P82" s="51">
        <v>34</v>
      </c>
      <c r="Q82" s="52"/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53">
        <v>0</v>
      </c>
      <c r="Z82" s="53">
        <v>0</v>
      </c>
      <c r="AA82" s="53">
        <v>0</v>
      </c>
      <c r="AB82" s="53">
        <v>0</v>
      </c>
      <c r="AC82" s="53">
        <v>10</v>
      </c>
      <c r="AD82" s="53">
        <v>0</v>
      </c>
      <c r="AE82" s="53">
        <v>0</v>
      </c>
      <c r="AF82" s="53">
        <v>5</v>
      </c>
      <c r="AG82" s="53">
        <v>0</v>
      </c>
      <c r="AH82" s="53">
        <v>0</v>
      </c>
      <c r="AI82" s="53">
        <v>0</v>
      </c>
      <c r="AJ82" s="53">
        <v>19</v>
      </c>
      <c r="AK82" s="53">
        <v>0</v>
      </c>
      <c r="AL82" s="53">
        <v>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53">
        <v>0</v>
      </c>
      <c r="AT82" s="53">
        <v>0</v>
      </c>
      <c r="AU82" s="53">
        <v>0</v>
      </c>
      <c r="AV82" s="53">
        <v>0</v>
      </c>
      <c r="AW82" s="53">
        <v>0</v>
      </c>
      <c r="AX82" s="53">
        <v>0</v>
      </c>
      <c r="AY82" s="53">
        <v>0</v>
      </c>
      <c r="AZ82" s="53">
        <v>0</v>
      </c>
      <c r="BA82" s="53">
        <v>0</v>
      </c>
      <c r="BB82" s="53">
        <v>0</v>
      </c>
      <c r="BC82" s="53">
        <v>0</v>
      </c>
      <c r="BD82" s="53">
        <v>0</v>
      </c>
      <c r="BE82" s="53">
        <v>0</v>
      </c>
    </row>
    <row r="83" spans="1:57" ht="17.25" customHeight="1" thickBot="1" x14ac:dyDescent="0.5">
      <c r="A83" s="54">
        <v>144719</v>
      </c>
      <c r="B83" s="55" t="s">
        <v>128</v>
      </c>
      <c r="C83" s="56" t="s">
        <v>111</v>
      </c>
      <c r="D83" s="56">
        <v>1</v>
      </c>
      <c r="E83" s="57">
        <v>1.89</v>
      </c>
      <c r="F83" s="56">
        <v>17</v>
      </c>
      <c r="G83" s="56" t="s">
        <v>90</v>
      </c>
      <c r="H83" s="58" t="s">
        <v>25</v>
      </c>
      <c r="I83" s="45" t="s">
        <v>90</v>
      </c>
      <c r="J83" s="46">
        <v>20</v>
      </c>
      <c r="K83" s="47">
        <v>15</v>
      </c>
      <c r="L83" s="48" t="s">
        <v>111</v>
      </c>
      <c r="M83" s="49">
        <v>1.89</v>
      </c>
      <c r="N83" s="50">
        <v>1</v>
      </c>
      <c r="O83" s="50">
        <v>30</v>
      </c>
      <c r="P83" s="51">
        <v>30</v>
      </c>
      <c r="Q83" s="52"/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30</v>
      </c>
      <c r="X83" s="53">
        <v>0</v>
      </c>
      <c r="Y83" s="53">
        <v>0</v>
      </c>
      <c r="Z83" s="53">
        <v>0</v>
      </c>
      <c r="AA83" s="53">
        <v>0</v>
      </c>
      <c r="AB83" s="53">
        <v>0</v>
      </c>
      <c r="AC83" s="53">
        <v>0</v>
      </c>
      <c r="AD83" s="53">
        <v>0</v>
      </c>
      <c r="AE83" s="53">
        <v>0</v>
      </c>
      <c r="AF83" s="53">
        <v>0</v>
      </c>
      <c r="AG83" s="53">
        <v>0</v>
      </c>
      <c r="AH83" s="53">
        <v>0</v>
      </c>
      <c r="AI83" s="53">
        <v>0</v>
      </c>
      <c r="AJ83" s="53">
        <v>0</v>
      </c>
      <c r="AK83" s="53">
        <v>0</v>
      </c>
      <c r="AL83" s="53">
        <v>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53">
        <v>0</v>
      </c>
      <c r="AT83" s="53">
        <v>0</v>
      </c>
      <c r="AU83" s="53">
        <v>0</v>
      </c>
      <c r="AV83" s="53">
        <v>0</v>
      </c>
      <c r="AW83" s="53">
        <v>0</v>
      </c>
      <c r="AX83" s="53">
        <v>0</v>
      </c>
      <c r="AY83" s="53">
        <v>0</v>
      </c>
      <c r="AZ83" s="53">
        <v>0</v>
      </c>
      <c r="BA83" s="53">
        <v>0</v>
      </c>
      <c r="BB83" s="53">
        <v>0</v>
      </c>
      <c r="BC83" s="53">
        <v>0</v>
      </c>
      <c r="BD83" s="53">
        <v>0</v>
      </c>
      <c r="BE83" s="53">
        <v>0</v>
      </c>
    </row>
    <row r="84" spans="1:57" ht="17.25" customHeight="1" thickBot="1" x14ac:dyDescent="0.5">
      <c r="A84" s="54">
        <v>129718</v>
      </c>
      <c r="B84" s="55" t="s">
        <v>129</v>
      </c>
      <c r="C84" s="56" t="s">
        <v>111</v>
      </c>
      <c r="D84" s="56">
        <v>1</v>
      </c>
      <c r="E84" s="57">
        <v>1.2</v>
      </c>
      <c r="F84" s="56">
        <v>5</v>
      </c>
      <c r="G84" s="56" t="s">
        <v>39</v>
      </c>
      <c r="H84" s="58" t="s">
        <v>25</v>
      </c>
      <c r="I84" s="45" t="s">
        <v>39</v>
      </c>
      <c r="J84" s="46">
        <v>18</v>
      </c>
      <c r="K84" s="47">
        <v>16</v>
      </c>
      <c r="L84" s="48" t="s">
        <v>111</v>
      </c>
      <c r="M84" s="49">
        <v>1.2</v>
      </c>
      <c r="N84" s="50">
        <v>1</v>
      </c>
      <c r="O84" s="50">
        <v>30</v>
      </c>
      <c r="P84" s="51">
        <v>30</v>
      </c>
      <c r="Q84" s="52"/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3">
        <v>0</v>
      </c>
      <c r="Z84" s="53">
        <v>0</v>
      </c>
      <c r="AA84" s="53">
        <v>0</v>
      </c>
      <c r="AB84" s="53">
        <v>0</v>
      </c>
      <c r="AC84" s="53">
        <v>0</v>
      </c>
      <c r="AD84" s="53">
        <v>0</v>
      </c>
      <c r="AE84" s="53">
        <v>0</v>
      </c>
      <c r="AF84" s="53">
        <v>30</v>
      </c>
      <c r="AG84" s="53">
        <v>0</v>
      </c>
      <c r="AH84" s="53">
        <v>0</v>
      </c>
      <c r="AI84" s="53">
        <v>0</v>
      </c>
      <c r="AJ84" s="53">
        <v>0</v>
      </c>
      <c r="AK84" s="53">
        <v>0</v>
      </c>
      <c r="AL84" s="53">
        <v>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53">
        <v>0</v>
      </c>
      <c r="AT84" s="53">
        <v>0</v>
      </c>
      <c r="AU84" s="53">
        <v>0</v>
      </c>
      <c r="AV84" s="53">
        <v>0</v>
      </c>
      <c r="AW84" s="53">
        <v>0</v>
      </c>
      <c r="AX84" s="53">
        <v>0</v>
      </c>
      <c r="AY84" s="53">
        <v>0</v>
      </c>
      <c r="AZ84" s="53">
        <v>0</v>
      </c>
      <c r="BA84" s="53">
        <v>0</v>
      </c>
      <c r="BB84" s="53">
        <v>0</v>
      </c>
      <c r="BC84" s="53">
        <v>0</v>
      </c>
      <c r="BD84" s="53">
        <v>0</v>
      </c>
      <c r="BE84" s="53">
        <v>0</v>
      </c>
    </row>
    <row r="85" spans="1:57" ht="16" customHeight="1" thickBot="1" x14ac:dyDescent="0.5">
      <c r="A85" s="54">
        <v>122300</v>
      </c>
      <c r="B85" s="55" t="s">
        <v>130</v>
      </c>
      <c r="C85" s="56" t="s">
        <v>111</v>
      </c>
      <c r="D85" s="56">
        <v>1</v>
      </c>
      <c r="E85" s="57">
        <v>1.66</v>
      </c>
      <c r="F85" s="56">
        <v>13</v>
      </c>
      <c r="G85" s="56" t="s">
        <v>56</v>
      </c>
      <c r="H85" s="58" t="s">
        <v>25</v>
      </c>
      <c r="I85" s="45" t="s">
        <v>56</v>
      </c>
      <c r="J85" s="46">
        <v>18</v>
      </c>
      <c r="K85" s="47">
        <v>17</v>
      </c>
      <c r="L85" s="48" t="s">
        <v>111</v>
      </c>
      <c r="M85" s="49">
        <v>1.66</v>
      </c>
      <c r="N85" s="50">
        <v>1</v>
      </c>
      <c r="O85" s="50">
        <v>28</v>
      </c>
      <c r="P85" s="51">
        <v>28</v>
      </c>
      <c r="Q85" s="52"/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3">
        <v>28</v>
      </c>
      <c r="Z85" s="53">
        <v>0</v>
      </c>
      <c r="AA85" s="53">
        <v>0</v>
      </c>
      <c r="AB85" s="53">
        <v>0</v>
      </c>
      <c r="AC85" s="53">
        <v>0</v>
      </c>
      <c r="AD85" s="53">
        <v>0</v>
      </c>
      <c r="AE85" s="53">
        <v>0</v>
      </c>
      <c r="AF85" s="53">
        <v>0</v>
      </c>
      <c r="AG85" s="53">
        <v>0</v>
      </c>
      <c r="AH85" s="53">
        <v>0</v>
      </c>
      <c r="AI85" s="53">
        <v>0</v>
      </c>
      <c r="AJ85" s="53">
        <v>0</v>
      </c>
      <c r="AK85" s="53">
        <v>0</v>
      </c>
      <c r="AL85" s="53">
        <v>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3">
        <v>0</v>
      </c>
      <c r="AT85" s="53">
        <v>0</v>
      </c>
      <c r="AU85" s="53">
        <v>0</v>
      </c>
      <c r="AV85" s="53">
        <v>0</v>
      </c>
      <c r="AW85" s="53">
        <v>0</v>
      </c>
      <c r="AX85" s="53">
        <v>0</v>
      </c>
      <c r="AY85" s="53">
        <v>0</v>
      </c>
      <c r="AZ85" s="53">
        <v>0</v>
      </c>
      <c r="BA85" s="53">
        <v>0</v>
      </c>
      <c r="BB85" s="53">
        <v>0</v>
      </c>
      <c r="BC85" s="53">
        <v>0</v>
      </c>
      <c r="BD85" s="53">
        <v>0</v>
      </c>
      <c r="BE85" s="53">
        <v>0</v>
      </c>
    </row>
    <row r="86" spans="1:57" ht="16" customHeight="1" thickBot="1" x14ac:dyDescent="0.5">
      <c r="A86" s="54">
        <v>150400</v>
      </c>
      <c r="B86" s="55" t="s">
        <v>131</v>
      </c>
      <c r="C86" s="56" t="s">
        <v>111</v>
      </c>
      <c r="D86" s="56">
        <v>1</v>
      </c>
      <c r="E86" s="57">
        <v>1.31</v>
      </c>
      <c r="F86" s="56">
        <v>15</v>
      </c>
      <c r="G86" s="56" t="s">
        <v>64</v>
      </c>
      <c r="H86" s="58" t="s">
        <v>25</v>
      </c>
      <c r="I86" s="45" t="s">
        <v>65</v>
      </c>
      <c r="J86" s="46">
        <v>18</v>
      </c>
      <c r="K86" s="47">
        <v>18</v>
      </c>
      <c r="L86" s="48" t="s">
        <v>111</v>
      </c>
      <c r="M86" s="49">
        <v>1.31</v>
      </c>
      <c r="N86" s="50">
        <v>1</v>
      </c>
      <c r="O86" s="50">
        <v>25</v>
      </c>
      <c r="P86" s="51">
        <v>25</v>
      </c>
      <c r="Q86" s="52"/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53">
        <v>0</v>
      </c>
      <c r="Z86" s="53">
        <v>0</v>
      </c>
      <c r="AA86" s="53">
        <v>0</v>
      </c>
      <c r="AB86" s="53">
        <v>0</v>
      </c>
      <c r="AC86" s="53">
        <v>0</v>
      </c>
      <c r="AD86" s="53">
        <v>0</v>
      </c>
      <c r="AE86" s="53">
        <v>0</v>
      </c>
      <c r="AF86" s="53">
        <v>0</v>
      </c>
      <c r="AG86" s="53">
        <v>0</v>
      </c>
      <c r="AH86" s="53">
        <v>0</v>
      </c>
      <c r="AI86" s="53">
        <v>0</v>
      </c>
      <c r="AJ86" s="53">
        <v>0</v>
      </c>
      <c r="AK86" s="53">
        <v>0</v>
      </c>
      <c r="AL86" s="53">
        <v>0</v>
      </c>
      <c r="AM86" s="53">
        <v>25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53">
        <v>0</v>
      </c>
      <c r="AT86" s="53">
        <v>0</v>
      </c>
      <c r="AU86" s="53">
        <v>0</v>
      </c>
      <c r="AV86" s="53">
        <v>0</v>
      </c>
      <c r="AW86" s="53">
        <v>0</v>
      </c>
      <c r="AX86" s="53">
        <v>0</v>
      </c>
      <c r="AY86" s="53">
        <v>0</v>
      </c>
      <c r="AZ86" s="53">
        <v>0</v>
      </c>
      <c r="BA86" s="53">
        <v>0</v>
      </c>
      <c r="BB86" s="53">
        <v>0</v>
      </c>
      <c r="BC86" s="53">
        <v>0</v>
      </c>
      <c r="BD86" s="53">
        <v>0</v>
      </c>
      <c r="BE86" s="53">
        <v>0</v>
      </c>
    </row>
    <row r="87" spans="1:57" ht="16" customHeight="1" thickBot="1" x14ac:dyDescent="0.5">
      <c r="A87" s="54">
        <v>133646</v>
      </c>
      <c r="B87" s="55" t="s">
        <v>132</v>
      </c>
      <c r="C87" s="56" t="s">
        <v>111</v>
      </c>
      <c r="D87" s="56">
        <v>1</v>
      </c>
      <c r="E87" s="57">
        <v>1.45</v>
      </c>
      <c r="F87" s="56">
        <v>10</v>
      </c>
      <c r="G87" s="56" t="s">
        <v>74</v>
      </c>
      <c r="H87" s="58" t="s">
        <v>25</v>
      </c>
      <c r="I87" s="45" t="s">
        <v>74</v>
      </c>
      <c r="J87" s="46">
        <v>18</v>
      </c>
      <c r="K87" s="47">
        <v>19</v>
      </c>
      <c r="L87" s="48" t="s">
        <v>111</v>
      </c>
      <c r="M87" s="49">
        <v>1.45</v>
      </c>
      <c r="N87" s="50">
        <v>1</v>
      </c>
      <c r="O87" s="50">
        <v>22</v>
      </c>
      <c r="P87" s="51">
        <v>22</v>
      </c>
      <c r="Q87" s="52"/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3">
        <v>0</v>
      </c>
      <c r="X87" s="53">
        <v>22</v>
      </c>
      <c r="Y87" s="53">
        <v>0</v>
      </c>
      <c r="Z87" s="53">
        <v>0</v>
      </c>
      <c r="AA87" s="53">
        <v>0</v>
      </c>
      <c r="AB87" s="53">
        <v>0</v>
      </c>
      <c r="AC87" s="53">
        <v>0</v>
      </c>
      <c r="AD87" s="53">
        <v>0</v>
      </c>
      <c r="AE87" s="53">
        <v>0</v>
      </c>
      <c r="AF87" s="53">
        <v>0</v>
      </c>
      <c r="AG87" s="53">
        <v>0</v>
      </c>
      <c r="AH87" s="53">
        <v>0</v>
      </c>
      <c r="AI87" s="53">
        <v>0</v>
      </c>
      <c r="AJ87" s="53">
        <v>0</v>
      </c>
      <c r="AK87" s="53">
        <v>0</v>
      </c>
      <c r="AL87" s="53">
        <v>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53">
        <v>0</v>
      </c>
      <c r="AT87" s="53">
        <v>0</v>
      </c>
      <c r="AU87" s="53">
        <v>0</v>
      </c>
      <c r="AV87" s="53">
        <v>0</v>
      </c>
      <c r="AW87" s="53">
        <v>0</v>
      </c>
      <c r="AX87" s="53">
        <v>0</v>
      </c>
      <c r="AY87" s="53">
        <v>0</v>
      </c>
      <c r="AZ87" s="53">
        <v>0</v>
      </c>
      <c r="BA87" s="53">
        <v>0</v>
      </c>
      <c r="BB87" s="53">
        <v>0</v>
      </c>
      <c r="BC87" s="53">
        <v>0</v>
      </c>
      <c r="BD87" s="53">
        <v>0</v>
      </c>
      <c r="BE87" s="53">
        <v>0</v>
      </c>
    </row>
    <row r="88" spans="1:57" ht="16" customHeight="1" thickBot="1" x14ac:dyDescent="0.5">
      <c r="A88" s="54">
        <v>119933</v>
      </c>
      <c r="B88" s="55" t="s">
        <v>133</v>
      </c>
      <c r="C88" s="56" t="s">
        <v>111</v>
      </c>
      <c r="D88" s="56">
        <v>1</v>
      </c>
      <c r="E88" s="57">
        <v>1.25</v>
      </c>
      <c r="F88" s="56">
        <v>9</v>
      </c>
      <c r="G88" s="56" t="s">
        <v>56</v>
      </c>
      <c r="H88" s="58" t="s">
        <v>25</v>
      </c>
      <c r="I88" s="45" t="s">
        <v>56</v>
      </c>
      <c r="J88" s="46">
        <v>18</v>
      </c>
      <c r="K88" s="47">
        <v>20</v>
      </c>
      <c r="L88" s="48" t="s">
        <v>111</v>
      </c>
      <c r="M88" s="49">
        <v>1.25</v>
      </c>
      <c r="N88" s="50">
        <v>1</v>
      </c>
      <c r="O88" s="50">
        <v>22</v>
      </c>
      <c r="P88" s="51">
        <v>22</v>
      </c>
      <c r="Q88" s="52"/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3">
        <v>22</v>
      </c>
      <c r="Z88" s="53">
        <v>0</v>
      </c>
      <c r="AA88" s="53">
        <v>0</v>
      </c>
      <c r="AB88" s="53">
        <v>0</v>
      </c>
      <c r="AC88" s="53">
        <v>0</v>
      </c>
      <c r="AD88" s="53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3">
        <v>0</v>
      </c>
      <c r="AK88" s="53">
        <v>0</v>
      </c>
      <c r="AL88" s="53">
        <v>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53">
        <v>0</v>
      </c>
      <c r="AT88" s="53">
        <v>0</v>
      </c>
      <c r="AU88" s="53">
        <v>0</v>
      </c>
      <c r="AV88" s="53">
        <v>0</v>
      </c>
      <c r="AW88" s="53">
        <v>0</v>
      </c>
      <c r="AX88" s="53">
        <v>0</v>
      </c>
      <c r="AY88" s="53">
        <v>0</v>
      </c>
      <c r="AZ88" s="53">
        <v>0</v>
      </c>
      <c r="BA88" s="53">
        <v>0</v>
      </c>
      <c r="BB88" s="53">
        <v>0</v>
      </c>
      <c r="BC88" s="53">
        <v>0</v>
      </c>
      <c r="BD88" s="53">
        <v>0</v>
      </c>
      <c r="BE88" s="53">
        <v>0</v>
      </c>
    </row>
    <row r="89" spans="1:57" ht="16" customHeight="1" thickBot="1" x14ac:dyDescent="0.5">
      <c r="A89" s="54">
        <v>103216</v>
      </c>
      <c r="B89" s="55" t="s">
        <v>134</v>
      </c>
      <c r="C89" s="56" t="s">
        <v>111</v>
      </c>
      <c r="D89" s="56">
        <v>1</v>
      </c>
      <c r="E89" s="57">
        <v>2.57</v>
      </c>
      <c r="F89" s="56">
        <v>3</v>
      </c>
      <c r="G89" s="56" t="s">
        <v>56</v>
      </c>
      <c r="H89" s="58" t="s">
        <v>25</v>
      </c>
      <c r="I89" s="45" t="s">
        <v>56</v>
      </c>
      <c r="J89" s="46">
        <v>18</v>
      </c>
      <c r="K89" s="47">
        <v>21</v>
      </c>
      <c r="L89" s="48" t="s">
        <v>111</v>
      </c>
      <c r="M89" s="49">
        <v>2.57</v>
      </c>
      <c r="N89" s="50">
        <v>1</v>
      </c>
      <c r="O89" s="50">
        <v>19</v>
      </c>
      <c r="P89" s="51">
        <v>19</v>
      </c>
      <c r="Q89" s="52"/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  <c r="Z89" s="53">
        <v>0</v>
      </c>
      <c r="AA89" s="53">
        <v>0</v>
      </c>
      <c r="AB89" s="53">
        <v>0</v>
      </c>
      <c r="AC89" s="53">
        <v>0</v>
      </c>
      <c r="AD89" s="53">
        <v>0</v>
      </c>
      <c r="AE89" s="53">
        <v>0</v>
      </c>
      <c r="AF89" s="53">
        <v>0</v>
      </c>
      <c r="AG89" s="53">
        <v>0</v>
      </c>
      <c r="AH89" s="53">
        <v>0</v>
      </c>
      <c r="AI89" s="53">
        <v>0</v>
      </c>
      <c r="AJ89" s="53">
        <v>0</v>
      </c>
      <c r="AK89" s="53">
        <v>0</v>
      </c>
      <c r="AL89" s="53">
        <v>19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3">
        <v>0</v>
      </c>
      <c r="AT89" s="53">
        <v>0</v>
      </c>
      <c r="AU89" s="53">
        <v>0</v>
      </c>
      <c r="AV89" s="53">
        <v>0</v>
      </c>
      <c r="AW89" s="53">
        <v>0</v>
      </c>
      <c r="AX89" s="53">
        <v>0</v>
      </c>
      <c r="AY89" s="53">
        <v>0</v>
      </c>
      <c r="AZ89" s="53">
        <v>0</v>
      </c>
      <c r="BA89" s="53">
        <v>0</v>
      </c>
      <c r="BB89" s="53">
        <v>0</v>
      </c>
      <c r="BC89" s="53">
        <v>0</v>
      </c>
      <c r="BD89" s="53">
        <v>0</v>
      </c>
      <c r="BE89" s="53">
        <v>0</v>
      </c>
    </row>
    <row r="90" spans="1:57" ht="16" customHeight="1" thickBot="1" x14ac:dyDescent="0.5">
      <c r="A90" s="54">
        <v>17615</v>
      </c>
      <c r="B90" s="55" t="s">
        <v>135</v>
      </c>
      <c r="C90" s="56" t="s">
        <v>111</v>
      </c>
      <c r="D90" s="56">
        <v>1</v>
      </c>
      <c r="E90" s="57">
        <v>1.35</v>
      </c>
      <c r="F90" s="56">
        <v>7</v>
      </c>
      <c r="G90" s="56" t="s">
        <v>74</v>
      </c>
      <c r="H90" s="58" t="s">
        <v>25</v>
      </c>
      <c r="I90" s="45" t="s">
        <v>74</v>
      </c>
      <c r="J90" s="46">
        <v>18</v>
      </c>
      <c r="K90" s="47">
        <v>22</v>
      </c>
      <c r="L90" s="48" t="s">
        <v>111</v>
      </c>
      <c r="M90" s="49">
        <v>1.35</v>
      </c>
      <c r="N90" s="50">
        <v>1</v>
      </c>
      <c r="O90" s="50">
        <v>19</v>
      </c>
      <c r="P90" s="51">
        <v>19</v>
      </c>
      <c r="Q90" s="52"/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19</v>
      </c>
      <c r="Y90" s="53">
        <v>0</v>
      </c>
      <c r="Z90" s="53">
        <v>0</v>
      </c>
      <c r="AA90" s="53">
        <v>0</v>
      </c>
      <c r="AB90" s="53">
        <v>0</v>
      </c>
      <c r="AC90" s="53">
        <v>0</v>
      </c>
      <c r="AD90" s="53">
        <v>0</v>
      </c>
      <c r="AE90" s="53">
        <v>0</v>
      </c>
      <c r="AF90" s="53">
        <v>0</v>
      </c>
      <c r="AG90" s="53">
        <v>0</v>
      </c>
      <c r="AH90" s="53">
        <v>0</v>
      </c>
      <c r="AI90" s="53">
        <v>0</v>
      </c>
      <c r="AJ90" s="53">
        <v>0</v>
      </c>
      <c r="AK90" s="53">
        <v>0</v>
      </c>
      <c r="AL90" s="53">
        <v>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53">
        <v>0</v>
      </c>
      <c r="AT90" s="53">
        <v>0</v>
      </c>
      <c r="AU90" s="53">
        <v>0</v>
      </c>
      <c r="AV90" s="53">
        <v>0</v>
      </c>
      <c r="AW90" s="53">
        <v>0</v>
      </c>
      <c r="AX90" s="53">
        <v>0</v>
      </c>
      <c r="AY90" s="53">
        <v>0</v>
      </c>
      <c r="AZ90" s="53">
        <v>0</v>
      </c>
      <c r="BA90" s="53">
        <v>0</v>
      </c>
      <c r="BB90" s="53">
        <v>0</v>
      </c>
      <c r="BC90" s="53">
        <v>0</v>
      </c>
      <c r="BD90" s="53">
        <v>0</v>
      </c>
      <c r="BE90" s="53">
        <v>0</v>
      </c>
    </row>
    <row r="91" spans="1:57" ht="16" customHeight="1" thickBot="1" x14ac:dyDescent="0.5">
      <c r="A91" s="54">
        <v>132789</v>
      </c>
      <c r="B91" s="55" t="s">
        <v>136</v>
      </c>
      <c r="C91" s="56" t="s">
        <v>111</v>
      </c>
      <c r="D91" s="56">
        <v>1</v>
      </c>
      <c r="E91" s="57">
        <v>1.56</v>
      </c>
      <c r="F91" s="56">
        <v>3</v>
      </c>
      <c r="G91" s="56" t="s">
        <v>24</v>
      </c>
      <c r="H91" s="58" t="s">
        <v>25</v>
      </c>
      <c r="I91" s="45" t="s">
        <v>24</v>
      </c>
      <c r="J91" s="46">
        <v>18</v>
      </c>
      <c r="K91" s="47">
        <v>23</v>
      </c>
      <c r="L91" s="48" t="s">
        <v>111</v>
      </c>
      <c r="M91" s="49">
        <v>1.56</v>
      </c>
      <c r="N91" s="50">
        <v>1</v>
      </c>
      <c r="O91" s="50">
        <v>16</v>
      </c>
      <c r="P91" s="51">
        <v>16</v>
      </c>
      <c r="Q91" s="52"/>
      <c r="R91" s="53">
        <v>0</v>
      </c>
      <c r="S91" s="53">
        <v>0</v>
      </c>
      <c r="T91" s="53">
        <v>0</v>
      </c>
      <c r="U91" s="53">
        <v>0</v>
      </c>
      <c r="V91" s="53">
        <v>16</v>
      </c>
      <c r="W91" s="53">
        <v>0</v>
      </c>
      <c r="X91" s="53">
        <v>0</v>
      </c>
      <c r="Y91" s="53">
        <v>0</v>
      </c>
      <c r="Z91" s="53">
        <v>0</v>
      </c>
      <c r="AA91" s="53">
        <v>0</v>
      </c>
      <c r="AB91" s="53">
        <v>0</v>
      </c>
      <c r="AC91" s="53">
        <v>0</v>
      </c>
      <c r="AD91" s="53">
        <v>0</v>
      </c>
      <c r="AE91" s="53">
        <v>0</v>
      </c>
      <c r="AF91" s="53">
        <v>0</v>
      </c>
      <c r="AG91" s="53">
        <v>0</v>
      </c>
      <c r="AH91" s="53">
        <v>0</v>
      </c>
      <c r="AI91" s="53">
        <v>0</v>
      </c>
      <c r="AJ91" s="53">
        <v>0</v>
      </c>
      <c r="AK91" s="53">
        <v>0</v>
      </c>
      <c r="AL91" s="53">
        <v>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53">
        <v>0</v>
      </c>
      <c r="AT91" s="53">
        <v>0</v>
      </c>
      <c r="AU91" s="53">
        <v>0</v>
      </c>
      <c r="AV91" s="53">
        <v>0</v>
      </c>
      <c r="AW91" s="53">
        <v>0</v>
      </c>
      <c r="AX91" s="53">
        <v>0</v>
      </c>
      <c r="AY91" s="53">
        <v>0</v>
      </c>
      <c r="AZ91" s="53">
        <v>0</v>
      </c>
      <c r="BA91" s="53">
        <v>0</v>
      </c>
      <c r="BB91" s="53">
        <v>0</v>
      </c>
      <c r="BC91" s="53">
        <v>0</v>
      </c>
      <c r="BD91" s="53">
        <v>0</v>
      </c>
      <c r="BE91" s="53">
        <v>0</v>
      </c>
    </row>
    <row r="92" spans="1:57" ht="16" customHeight="1" thickBot="1" x14ac:dyDescent="0.5">
      <c r="A92" s="54">
        <v>138731</v>
      </c>
      <c r="B92" s="55" t="s">
        <v>137</v>
      </c>
      <c r="C92" s="56" t="s">
        <v>111</v>
      </c>
      <c r="D92" s="56">
        <v>1</v>
      </c>
      <c r="E92" s="57">
        <v>1.35</v>
      </c>
      <c r="F92" s="56">
        <v>7</v>
      </c>
      <c r="G92" s="56" t="s">
        <v>52</v>
      </c>
      <c r="H92" s="58" t="s">
        <v>25</v>
      </c>
      <c r="I92" s="45" t="s">
        <v>52</v>
      </c>
      <c r="J92" s="46">
        <v>18</v>
      </c>
      <c r="K92" s="47">
        <v>24</v>
      </c>
      <c r="L92" s="48" t="s">
        <v>111</v>
      </c>
      <c r="M92" s="49">
        <v>1.35</v>
      </c>
      <c r="N92" s="50">
        <v>1</v>
      </c>
      <c r="O92" s="50">
        <v>16</v>
      </c>
      <c r="P92" s="51">
        <v>16</v>
      </c>
      <c r="Q92" s="52"/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3">
        <v>0</v>
      </c>
      <c r="AA92" s="53">
        <v>0</v>
      </c>
      <c r="AB92" s="53">
        <v>0</v>
      </c>
      <c r="AC92" s="53">
        <v>0</v>
      </c>
      <c r="AD92" s="53">
        <v>0</v>
      </c>
      <c r="AE92" s="53">
        <v>0</v>
      </c>
      <c r="AF92" s="53">
        <v>0</v>
      </c>
      <c r="AG92" s="53">
        <v>0</v>
      </c>
      <c r="AH92" s="53">
        <v>0</v>
      </c>
      <c r="AI92" s="53">
        <v>0</v>
      </c>
      <c r="AJ92" s="53">
        <v>0</v>
      </c>
      <c r="AK92" s="53">
        <v>16</v>
      </c>
      <c r="AL92" s="53">
        <v>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53">
        <v>0</v>
      </c>
      <c r="AT92" s="53">
        <v>0</v>
      </c>
      <c r="AU92" s="53">
        <v>0</v>
      </c>
      <c r="AV92" s="53">
        <v>0</v>
      </c>
      <c r="AW92" s="53">
        <v>0</v>
      </c>
      <c r="AX92" s="53">
        <v>0</v>
      </c>
      <c r="AY92" s="53">
        <v>0</v>
      </c>
      <c r="AZ92" s="53">
        <v>0</v>
      </c>
      <c r="BA92" s="53">
        <v>0</v>
      </c>
      <c r="BB92" s="53">
        <v>0</v>
      </c>
      <c r="BC92" s="53">
        <v>0</v>
      </c>
      <c r="BD92" s="53">
        <v>0</v>
      </c>
      <c r="BE92" s="53">
        <v>0</v>
      </c>
    </row>
    <row r="93" spans="1:57" ht="16" customHeight="1" thickBot="1" x14ac:dyDescent="0.5">
      <c r="A93" s="54">
        <v>131925</v>
      </c>
      <c r="B93" s="55" t="s">
        <v>138</v>
      </c>
      <c r="C93" s="56" t="s">
        <v>111</v>
      </c>
      <c r="D93" s="56">
        <v>1</v>
      </c>
      <c r="E93" s="57">
        <v>1.82</v>
      </c>
      <c r="F93" s="56">
        <v>3</v>
      </c>
      <c r="G93" s="56" t="s">
        <v>64</v>
      </c>
      <c r="H93" s="58" t="s">
        <v>25</v>
      </c>
      <c r="I93" s="45" t="s">
        <v>65</v>
      </c>
      <c r="J93" s="46">
        <v>18</v>
      </c>
      <c r="K93" s="47">
        <v>25</v>
      </c>
      <c r="L93" s="48" t="s">
        <v>111</v>
      </c>
      <c r="M93" s="49">
        <v>1.82</v>
      </c>
      <c r="N93" s="50">
        <v>1</v>
      </c>
      <c r="O93" s="50">
        <v>13</v>
      </c>
      <c r="P93" s="51">
        <v>13</v>
      </c>
      <c r="Q93" s="52"/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3">
        <v>0</v>
      </c>
      <c r="Z93" s="53">
        <v>0</v>
      </c>
      <c r="AA93" s="53">
        <v>0</v>
      </c>
      <c r="AB93" s="53">
        <v>13</v>
      </c>
      <c r="AC93" s="53">
        <v>0</v>
      </c>
      <c r="AD93" s="53">
        <v>0</v>
      </c>
      <c r="AE93" s="53">
        <v>0</v>
      </c>
      <c r="AF93" s="53">
        <v>0</v>
      </c>
      <c r="AG93" s="53">
        <v>0</v>
      </c>
      <c r="AH93" s="53">
        <v>0</v>
      </c>
      <c r="AI93" s="53">
        <v>0</v>
      </c>
      <c r="AJ93" s="53">
        <v>0</v>
      </c>
      <c r="AK93" s="53">
        <v>0</v>
      </c>
      <c r="AL93" s="53">
        <v>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3">
        <v>0</v>
      </c>
      <c r="AT93" s="53">
        <v>0</v>
      </c>
      <c r="AU93" s="53">
        <v>0</v>
      </c>
      <c r="AV93" s="53">
        <v>0</v>
      </c>
      <c r="AW93" s="53">
        <v>0</v>
      </c>
      <c r="AX93" s="53">
        <v>0</v>
      </c>
      <c r="AY93" s="53">
        <v>0</v>
      </c>
      <c r="AZ93" s="53">
        <v>0</v>
      </c>
      <c r="BA93" s="53">
        <v>0</v>
      </c>
      <c r="BB93" s="53">
        <v>0</v>
      </c>
      <c r="BC93" s="53">
        <v>0</v>
      </c>
      <c r="BD93" s="53">
        <v>0</v>
      </c>
      <c r="BE93" s="53">
        <v>0</v>
      </c>
    </row>
    <row r="94" spans="1:57" ht="16" customHeight="1" thickBot="1" x14ac:dyDescent="0.5">
      <c r="A94" s="54">
        <v>22097</v>
      </c>
      <c r="B94" s="55" t="s">
        <v>139</v>
      </c>
      <c r="C94" s="56" t="s">
        <v>111</v>
      </c>
      <c r="D94" s="56">
        <v>1</v>
      </c>
      <c r="E94" s="57">
        <v>1.56</v>
      </c>
      <c r="F94" s="56">
        <v>2</v>
      </c>
      <c r="G94" s="56" t="s">
        <v>50</v>
      </c>
      <c r="H94" s="58" t="s">
        <v>25</v>
      </c>
      <c r="I94" s="45" t="s">
        <v>50</v>
      </c>
      <c r="J94" s="46">
        <v>18</v>
      </c>
      <c r="K94" s="47">
        <v>26</v>
      </c>
      <c r="L94" s="48" t="s">
        <v>111</v>
      </c>
      <c r="M94" s="49">
        <v>1.56</v>
      </c>
      <c r="N94" s="50">
        <v>1</v>
      </c>
      <c r="O94" s="50">
        <v>13</v>
      </c>
      <c r="P94" s="51">
        <v>13</v>
      </c>
      <c r="Q94" s="52"/>
      <c r="R94" s="53">
        <v>0</v>
      </c>
      <c r="S94" s="53">
        <v>13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53">
        <v>0</v>
      </c>
      <c r="Z94" s="53">
        <v>0</v>
      </c>
      <c r="AA94" s="53">
        <v>0</v>
      </c>
      <c r="AB94" s="53">
        <v>0</v>
      </c>
      <c r="AC94" s="53">
        <v>0</v>
      </c>
      <c r="AD94" s="53">
        <v>0</v>
      </c>
      <c r="AE94" s="53">
        <v>0</v>
      </c>
      <c r="AF94" s="53">
        <v>0</v>
      </c>
      <c r="AG94" s="53">
        <v>0</v>
      </c>
      <c r="AH94" s="53">
        <v>0</v>
      </c>
      <c r="AI94" s="53">
        <v>0</v>
      </c>
      <c r="AJ94" s="53">
        <v>0</v>
      </c>
      <c r="AK94" s="53">
        <v>0</v>
      </c>
      <c r="AL94" s="53">
        <v>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53">
        <v>0</v>
      </c>
      <c r="AT94" s="53">
        <v>0</v>
      </c>
      <c r="AU94" s="53">
        <v>0</v>
      </c>
      <c r="AV94" s="53">
        <v>0</v>
      </c>
      <c r="AW94" s="53">
        <v>0</v>
      </c>
      <c r="AX94" s="53">
        <v>0</v>
      </c>
      <c r="AY94" s="53">
        <v>0</v>
      </c>
      <c r="AZ94" s="53">
        <v>0</v>
      </c>
      <c r="BA94" s="53">
        <v>0</v>
      </c>
      <c r="BB94" s="53">
        <v>0</v>
      </c>
      <c r="BC94" s="53">
        <v>0</v>
      </c>
      <c r="BD94" s="53">
        <v>0</v>
      </c>
      <c r="BE94" s="53">
        <v>0</v>
      </c>
    </row>
    <row r="95" spans="1:57" ht="16" customHeight="1" thickBot="1" x14ac:dyDescent="0.5">
      <c r="A95" s="54">
        <v>163467</v>
      </c>
      <c r="B95" s="55" t="s">
        <v>140</v>
      </c>
      <c r="C95" s="56" t="s">
        <v>111</v>
      </c>
      <c r="D95" s="56">
        <v>1</v>
      </c>
      <c r="E95" s="57">
        <v>1.41</v>
      </c>
      <c r="F95" s="56">
        <v>11</v>
      </c>
      <c r="G95" s="56" t="s">
        <v>112</v>
      </c>
      <c r="H95" s="58" t="s">
        <v>25</v>
      </c>
      <c r="I95" s="45" t="s">
        <v>112</v>
      </c>
      <c r="J95" s="46">
        <v>18</v>
      </c>
      <c r="K95" s="47">
        <v>27</v>
      </c>
      <c r="L95" s="48" t="s">
        <v>111</v>
      </c>
      <c r="M95" s="49">
        <v>1.41</v>
      </c>
      <c r="N95" s="50">
        <v>1</v>
      </c>
      <c r="O95" s="50">
        <v>5</v>
      </c>
      <c r="P95" s="51">
        <v>5</v>
      </c>
      <c r="Q95" s="52"/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5</v>
      </c>
      <c r="X95" s="53">
        <v>0</v>
      </c>
      <c r="Y95" s="53">
        <v>0</v>
      </c>
      <c r="Z95" s="53">
        <v>0</v>
      </c>
      <c r="AA95" s="53">
        <v>0</v>
      </c>
      <c r="AB95" s="53">
        <v>0</v>
      </c>
      <c r="AC95" s="53">
        <v>0</v>
      </c>
      <c r="AD95" s="53">
        <v>0</v>
      </c>
      <c r="AE95" s="53">
        <v>0</v>
      </c>
      <c r="AF95" s="53">
        <v>0</v>
      </c>
      <c r="AG95" s="53">
        <v>0</v>
      </c>
      <c r="AH95" s="53">
        <v>0</v>
      </c>
      <c r="AI95" s="53">
        <v>0</v>
      </c>
      <c r="AJ95" s="53">
        <v>0</v>
      </c>
      <c r="AK95" s="53">
        <v>0</v>
      </c>
      <c r="AL95" s="53">
        <v>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53">
        <v>0</v>
      </c>
      <c r="AT95" s="53">
        <v>0</v>
      </c>
      <c r="AU95" s="53">
        <v>0</v>
      </c>
      <c r="AV95" s="53">
        <v>0</v>
      </c>
      <c r="AW95" s="53">
        <v>0</v>
      </c>
      <c r="AX95" s="53">
        <v>0</v>
      </c>
      <c r="AY95" s="53">
        <v>0</v>
      </c>
      <c r="AZ95" s="53">
        <v>0</v>
      </c>
      <c r="BA95" s="53">
        <v>0</v>
      </c>
      <c r="BB95" s="53">
        <v>0</v>
      </c>
      <c r="BC95" s="53">
        <v>0</v>
      </c>
      <c r="BD95" s="53">
        <v>0</v>
      </c>
      <c r="BE95" s="53">
        <v>0</v>
      </c>
    </row>
    <row r="96" spans="1:57" ht="16" customHeight="1" thickBot="1" x14ac:dyDescent="0.5">
      <c r="A96" s="54">
        <v>19269</v>
      </c>
      <c r="B96" s="55" t="s">
        <v>141</v>
      </c>
      <c r="C96" s="56" t="s">
        <v>111</v>
      </c>
      <c r="D96" s="56">
        <v>1</v>
      </c>
      <c r="E96" s="57">
        <v>1.95</v>
      </c>
      <c r="F96" s="56">
        <v>12</v>
      </c>
      <c r="G96" s="56" t="s">
        <v>58</v>
      </c>
      <c r="H96" s="58" t="s">
        <v>25</v>
      </c>
      <c r="I96" s="45" t="s">
        <v>58</v>
      </c>
      <c r="J96" s="46">
        <v>18</v>
      </c>
      <c r="K96" s="47">
        <v>28</v>
      </c>
      <c r="L96" s="48" t="s">
        <v>111</v>
      </c>
      <c r="M96" s="49">
        <v>1.95</v>
      </c>
      <c r="N96" s="50">
        <v>0</v>
      </c>
      <c r="O96" s="50">
        <v>0</v>
      </c>
      <c r="P96" s="51">
        <v>0</v>
      </c>
      <c r="Q96" s="52"/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3">
        <v>0</v>
      </c>
      <c r="AC96" s="53">
        <v>0</v>
      </c>
      <c r="AD96" s="53">
        <v>0</v>
      </c>
      <c r="AE96" s="53">
        <v>0</v>
      </c>
      <c r="AF96" s="53">
        <v>0</v>
      </c>
      <c r="AG96" s="53">
        <v>0</v>
      </c>
      <c r="AH96" s="53">
        <v>0</v>
      </c>
      <c r="AI96" s="53">
        <v>0</v>
      </c>
      <c r="AJ96" s="53">
        <v>0</v>
      </c>
      <c r="AK96" s="53">
        <v>0</v>
      </c>
      <c r="AL96" s="53">
        <v>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53">
        <v>0</v>
      </c>
      <c r="AT96" s="53">
        <v>0</v>
      </c>
      <c r="AU96" s="53">
        <v>0</v>
      </c>
      <c r="AV96" s="53">
        <v>0</v>
      </c>
      <c r="AW96" s="53">
        <v>0</v>
      </c>
      <c r="AX96" s="53">
        <v>0</v>
      </c>
      <c r="AY96" s="53">
        <v>0</v>
      </c>
      <c r="AZ96" s="53">
        <v>0</v>
      </c>
      <c r="BA96" s="53">
        <v>0</v>
      </c>
      <c r="BB96" s="53">
        <v>0</v>
      </c>
      <c r="BC96" s="53">
        <v>0</v>
      </c>
      <c r="BD96" s="53">
        <v>0</v>
      </c>
      <c r="BE96" s="53">
        <v>0</v>
      </c>
    </row>
    <row r="97" spans="1:57" ht="16" customHeight="1" thickBot="1" x14ac:dyDescent="0.5">
      <c r="A97" s="54">
        <v>134183</v>
      </c>
      <c r="B97" s="55" t="s">
        <v>142</v>
      </c>
      <c r="C97" s="56" t="s">
        <v>111</v>
      </c>
      <c r="D97" s="56">
        <v>1</v>
      </c>
      <c r="E97" s="57">
        <v>1.86</v>
      </c>
      <c r="F97" s="56">
        <v>12</v>
      </c>
      <c r="G97" s="56" t="s">
        <v>50</v>
      </c>
      <c r="H97" s="58" t="s">
        <v>25</v>
      </c>
      <c r="I97" s="45" t="s">
        <v>50</v>
      </c>
      <c r="J97" s="46">
        <v>17</v>
      </c>
      <c r="K97" s="47">
        <v>29</v>
      </c>
      <c r="L97" s="48" t="s">
        <v>111</v>
      </c>
      <c r="M97" s="49">
        <v>1.86</v>
      </c>
      <c r="N97" s="50">
        <v>0</v>
      </c>
      <c r="O97" s="50">
        <v>0</v>
      </c>
      <c r="P97" s="51">
        <v>0</v>
      </c>
      <c r="Q97" s="52"/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3">
        <v>0</v>
      </c>
      <c r="Z97" s="53">
        <v>0</v>
      </c>
      <c r="AA97" s="53">
        <v>0</v>
      </c>
      <c r="AB97" s="53">
        <v>0</v>
      </c>
      <c r="AC97" s="53">
        <v>0</v>
      </c>
      <c r="AD97" s="53">
        <v>0</v>
      </c>
      <c r="AE97" s="53">
        <v>0</v>
      </c>
      <c r="AF97" s="53">
        <v>0</v>
      </c>
      <c r="AG97" s="53">
        <v>0</v>
      </c>
      <c r="AH97" s="53">
        <v>0</v>
      </c>
      <c r="AI97" s="53">
        <v>0</v>
      </c>
      <c r="AJ97" s="53">
        <v>0</v>
      </c>
      <c r="AK97" s="53">
        <v>0</v>
      </c>
      <c r="AL97" s="53">
        <v>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3">
        <v>0</v>
      </c>
      <c r="AT97" s="53">
        <v>0</v>
      </c>
      <c r="AU97" s="53">
        <v>0</v>
      </c>
      <c r="AV97" s="53">
        <v>0</v>
      </c>
      <c r="AW97" s="53">
        <v>0</v>
      </c>
      <c r="AX97" s="53">
        <v>0</v>
      </c>
      <c r="AY97" s="53">
        <v>0</v>
      </c>
      <c r="AZ97" s="53">
        <v>0</v>
      </c>
      <c r="BA97" s="53">
        <v>0</v>
      </c>
      <c r="BB97" s="53">
        <v>0</v>
      </c>
      <c r="BC97" s="53">
        <v>0</v>
      </c>
      <c r="BD97" s="53">
        <v>0</v>
      </c>
      <c r="BE97" s="53">
        <v>0</v>
      </c>
    </row>
    <row r="98" spans="1:57" ht="16" customHeight="1" thickBot="1" x14ac:dyDescent="0.5">
      <c r="A98" s="54">
        <v>16772</v>
      </c>
      <c r="B98" s="55" t="s">
        <v>143</v>
      </c>
      <c r="C98" s="56" t="s">
        <v>111</v>
      </c>
      <c r="D98" s="56">
        <v>1</v>
      </c>
      <c r="E98" s="57">
        <v>1.81</v>
      </c>
      <c r="F98" s="56">
        <v>6</v>
      </c>
      <c r="G98" s="56" t="s">
        <v>96</v>
      </c>
      <c r="H98" s="58" t="s">
        <v>25</v>
      </c>
      <c r="I98" s="45" t="s">
        <v>96</v>
      </c>
      <c r="J98" s="46">
        <v>18</v>
      </c>
      <c r="K98" s="47">
        <v>30</v>
      </c>
      <c r="L98" s="48" t="s">
        <v>111</v>
      </c>
      <c r="M98" s="49">
        <v>1.81</v>
      </c>
      <c r="N98" s="50">
        <v>0</v>
      </c>
      <c r="O98" s="50">
        <v>0</v>
      </c>
      <c r="P98" s="51">
        <v>0</v>
      </c>
      <c r="Q98" s="52"/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3">
        <v>0</v>
      </c>
      <c r="AK98" s="53">
        <v>0</v>
      </c>
      <c r="AL98" s="53">
        <v>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53">
        <v>0</v>
      </c>
      <c r="AT98" s="53">
        <v>0</v>
      </c>
      <c r="AU98" s="53">
        <v>0</v>
      </c>
      <c r="AV98" s="53">
        <v>0</v>
      </c>
      <c r="AW98" s="53">
        <v>0</v>
      </c>
      <c r="AX98" s="53">
        <v>0</v>
      </c>
      <c r="AY98" s="53">
        <v>0</v>
      </c>
      <c r="AZ98" s="53">
        <v>0</v>
      </c>
      <c r="BA98" s="53">
        <v>0</v>
      </c>
      <c r="BB98" s="53">
        <v>0</v>
      </c>
      <c r="BC98" s="53">
        <v>0</v>
      </c>
      <c r="BD98" s="53">
        <v>0</v>
      </c>
      <c r="BE98" s="53">
        <v>0</v>
      </c>
    </row>
    <row r="99" spans="1:57" ht="16" customHeight="1" thickBot="1" x14ac:dyDescent="0.5">
      <c r="A99" s="54">
        <v>149391</v>
      </c>
      <c r="B99" s="55" t="s">
        <v>144</v>
      </c>
      <c r="C99" s="56" t="s">
        <v>111</v>
      </c>
      <c r="D99" s="56">
        <v>1</v>
      </c>
      <c r="E99" s="57">
        <v>1.79</v>
      </c>
      <c r="F99" s="56">
        <v>9</v>
      </c>
      <c r="G99" s="56" t="s">
        <v>56</v>
      </c>
      <c r="H99" s="58" t="s">
        <v>25</v>
      </c>
      <c r="I99" s="45" t="s">
        <v>56</v>
      </c>
      <c r="J99" s="46">
        <v>18</v>
      </c>
      <c r="K99" s="47">
        <v>31</v>
      </c>
      <c r="L99" s="48" t="s">
        <v>111</v>
      </c>
      <c r="M99" s="49">
        <v>1.79</v>
      </c>
      <c r="N99" s="50">
        <v>0</v>
      </c>
      <c r="O99" s="50">
        <v>0</v>
      </c>
      <c r="P99" s="51">
        <v>0</v>
      </c>
      <c r="Q99" s="52"/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53">
        <v>0</v>
      </c>
      <c r="Z99" s="53">
        <v>0</v>
      </c>
      <c r="AA99" s="53">
        <v>0</v>
      </c>
      <c r="AB99" s="53">
        <v>0</v>
      </c>
      <c r="AC99" s="53">
        <v>0</v>
      </c>
      <c r="AD99" s="53">
        <v>0</v>
      </c>
      <c r="AE99" s="53">
        <v>0</v>
      </c>
      <c r="AF99" s="53">
        <v>0</v>
      </c>
      <c r="AG99" s="53">
        <v>0</v>
      </c>
      <c r="AH99" s="53">
        <v>0</v>
      </c>
      <c r="AI99" s="53">
        <v>0</v>
      </c>
      <c r="AJ99" s="53">
        <v>0</v>
      </c>
      <c r="AK99" s="53">
        <v>0</v>
      </c>
      <c r="AL99" s="53">
        <v>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53">
        <v>0</v>
      </c>
      <c r="AT99" s="53">
        <v>0</v>
      </c>
      <c r="AU99" s="53">
        <v>0</v>
      </c>
      <c r="AV99" s="53">
        <v>0</v>
      </c>
      <c r="AW99" s="53">
        <v>0</v>
      </c>
      <c r="AX99" s="53">
        <v>0</v>
      </c>
      <c r="AY99" s="53">
        <v>0</v>
      </c>
      <c r="AZ99" s="53">
        <v>0</v>
      </c>
      <c r="BA99" s="53">
        <v>0</v>
      </c>
      <c r="BB99" s="53">
        <v>0</v>
      </c>
      <c r="BC99" s="53">
        <v>0</v>
      </c>
      <c r="BD99" s="53">
        <v>0</v>
      </c>
      <c r="BE99" s="53">
        <v>0</v>
      </c>
    </row>
    <row r="100" spans="1:57" ht="16" customHeight="1" thickBot="1" x14ac:dyDescent="0.5">
      <c r="A100" s="54">
        <v>141504</v>
      </c>
      <c r="B100" s="55" t="s">
        <v>145</v>
      </c>
      <c r="C100" s="56" t="s">
        <v>111</v>
      </c>
      <c r="D100" s="56">
        <v>1</v>
      </c>
      <c r="E100" s="57">
        <v>1.68</v>
      </c>
      <c r="F100" s="56">
        <v>4</v>
      </c>
      <c r="G100" s="56" t="s">
        <v>58</v>
      </c>
      <c r="H100" s="58" t="s">
        <v>25</v>
      </c>
      <c r="I100" s="45" t="s">
        <v>58</v>
      </c>
      <c r="J100" s="46">
        <v>18</v>
      </c>
      <c r="K100" s="47">
        <v>32</v>
      </c>
      <c r="L100" s="48" t="s">
        <v>111</v>
      </c>
      <c r="M100" s="49">
        <v>1.68</v>
      </c>
      <c r="N100" s="50">
        <v>0</v>
      </c>
      <c r="O100" s="50">
        <v>0</v>
      </c>
      <c r="P100" s="51">
        <v>0</v>
      </c>
      <c r="Q100" s="52"/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3">
        <v>0</v>
      </c>
      <c r="Z100" s="53">
        <v>0</v>
      </c>
      <c r="AA100" s="53">
        <v>0</v>
      </c>
      <c r="AB100" s="53">
        <v>0</v>
      </c>
      <c r="AC100" s="53">
        <v>0</v>
      </c>
      <c r="AD100" s="53">
        <v>0</v>
      </c>
      <c r="AE100" s="53">
        <v>0</v>
      </c>
      <c r="AF100" s="53">
        <v>0</v>
      </c>
      <c r="AG100" s="53">
        <v>0</v>
      </c>
      <c r="AH100" s="53">
        <v>0</v>
      </c>
      <c r="AI100" s="53">
        <v>0</v>
      </c>
      <c r="AJ100" s="53">
        <v>0</v>
      </c>
      <c r="AK100" s="53">
        <v>0</v>
      </c>
      <c r="AL100" s="53">
        <v>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53">
        <v>0</v>
      </c>
      <c r="AT100" s="53">
        <v>0</v>
      </c>
      <c r="AU100" s="53">
        <v>0</v>
      </c>
      <c r="AV100" s="53">
        <v>0</v>
      </c>
      <c r="AW100" s="53">
        <v>0</v>
      </c>
      <c r="AX100" s="53">
        <v>0</v>
      </c>
      <c r="AY100" s="53">
        <v>0</v>
      </c>
      <c r="AZ100" s="53">
        <v>0</v>
      </c>
      <c r="BA100" s="53">
        <v>0</v>
      </c>
      <c r="BB100" s="53">
        <v>0</v>
      </c>
      <c r="BC100" s="53">
        <v>0</v>
      </c>
      <c r="BD100" s="53">
        <v>0</v>
      </c>
      <c r="BE100" s="53">
        <v>0</v>
      </c>
    </row>
    <row r="101" spans="1:57" ht="16" customHeight="1" thickBot="1" x14ac:dyDescent="0.5">
      <c r="A101" s="54">
        <v>137523</v>
      </c>
      <c r="B101" s="55" t="s">
        <v>146</v>
      </c>
      <c r="C101" s="56" t="s">
        <v>111</v>
      </c>
      <c r="D101" s="56">
        <v>1</v>
      </c>
      <c r="E101" s="57">
        <v>1.56</v>
      </c>
      <c r="F101" s="56">
        <v>9</v>
      </c>
      <c r="G101" s="56" t="s">
        <v>33</v>
      </c>
      <c r="H101" s="58" t="s">
        <v>25</v>
      </c>
      <c r="I101" s="45" t="s">
        <v>33</v>
      </c>
      <c r="J101" s="46">
        <v>18</v>
      </c>
      <c r="K101" s="47">
        <v>33</v>
      </c>
      <c r="L101" s="48" t="s">
        <v>111</v>
      </c>
      <c r="M101" s="49">
        <v>1.56</v>
      </c>
      <c r="N101" s="50">
        <v>0</v>
      </c>
      <c r="O101" s="50">
        <v>0</v>
      </c>
      <c r="P101" s="51">
        <v>0</v>
      </c>
      <c r="Q101" s="52"/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3">
        <v>0</v>
      </c>
      <c r="Z101" s="53">
        <v>0</v>
      </c>
      <c r="AA101" s="53">
        <v>0</v>
      </c>
      <c r="AB101" s="53">
        <v>0</v>
      </c>
      <c r="AC101" s="53">
        <v>0</v>
      </c>
      <c r="AD101" s="53">
        <v>0</v>
      </c>
      <c r="AE101" s="53">
        <v>0</v>
      </c>
      <c r="AF101" s="53">
        <v>0</v>
      </c>
      <c r="AG101" s="53">
        <v>0</v>
      </c>
      <c r="AH101" s="53">
        <v>0</v>
      </c>
      <c r="AI101" s="53">
        <v>0</v>
      </c>
      <c r="AJ101" s="53">
        <v>0</v>
      </c>
      <c r="AK101" s="53">
        <v>0</v>
      </c>
      <c r="AL101" s="53">
        <v>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3">
        <v>0</v>
      </c>
      <c r="AT101" s="53">
        <v>0</v>
      </c>
      <c r="AU101" s="53">
        <v>0</v>
      </c>
      <c r="AV101" s="53">
        <v>0</v>
      </c>
      <c r="AW101" s="53">
        <v>0</v>
      </c>
      <c r="AX101" s="53">
        <v>0</v>
      </c>
      <c r="AY101" s="53">
        <v>0</v>
      </c>
      <c r="AZ101" s="53">
        <v>0</v>
      </c>
      <c r="BA101" s="53">
        <v>0</v>
      </c>
      <c r="BB101" s="53">
        <v>0</v>
      </c>
      <c r="BC101" s="53">
        <v>0</v>
      </c>
      <c r="BD101" s="53">
        <v>0</v>
      </c>
      <c r="BE101" s="53">
        <v>0</v>
      </c>
    </row>
    <row r="102" spans="1:57" ht="16" customHeight="1" thickBot="1" x14ac:dyDescent="0.5">
      <c r="A102" s="54">
        <v>142316</v>
      </c>
      <c r="B102" s="55" t="s">
        <v>147</v>
      </c>
      <c r="C102" s="56" t="s">
        <v>111</v>
      </c>
      <c r="D102" s="56">
        <v>1</v>
      </c>
      <c r="E102" s="57">
        <v>1.48</v>
      </c>
      <c r="F102" s="56">
        <v>12</v>
      </c>
      <c r="G102" s="56" t="s">
        <v>50</v>
      </c>
      <c r="H102" s="58" t="s">
        <v>25</v>
      </c>
      <c r="I102" s="45" t="s">
        <v>50</v>
      </c>
      <c r="J102" s="46">
        <v>14</v>
      </c>
      <c r="K102" s="47">
        <v>34</v>
      </c>
      <c r="L102" s="48" t="s">
        <v>111</v>
      </c>
      <c r="M102" s="49">
        <v>1.48</v>
      </c>
      <c r="N102" s="50">
        <v>0</v>
      </c>
      <c r="O102" s="50">
        <v>0</v>
      </c>
      <c r="P102" s="51">
        <v>0</v>
      </c>
      <c r="Q102" s="52"/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  <c r="X102" s="53">
        <v>0</v>
      </c>
      <c r="Y102" s="53">
        <v>0</v>
      </c>
      <c r="Z102" s="53">
        <v>0</v>
      </c>
      <c r="AA102" s="53">
        <v>0</v>
      </c>
      <c r="AB102" s="53">
        <v>0</v>
      </c>
      <c r="AC102" s="53">
        <v>0</v>
      </c>
      <c r="AD102" s="53">
        <v>0</v>
      </c>
      <c r="AE102" s="53">
        <v>0</v>
      </c>
      <c r="AF102" s="53">
        <v>0</v>
      </c>
      <c r="AG102" s="53">
        <v>0</v>
      </c>
      <c r="AH102" s="53">
        <v>0</v>
      </c>
      <c r="AI102" s="53">
        <v>0</v>
      </c>
      <c r="AJ102" s="53">
        <v>0</v>
      </c>
      <c r="AK102" s="53">
        <v>0</v>
      </c>
      <c r="AL102" s="53">
        <v>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53">
        <v>0</v>
      </c>
      <c r="AT102" s="53">
        <v>0</v>
      </c>
      <c r="AU102" s="53">
        <v>0</v>
      </c>
      <c r="AV102" s="53">
        <v>0</v>
      </c>
      <c r="AW102" s="53">
        <v>0</v>
      </c>
      <c r="AX102" s="53">
        <v>0</v>
      </c>
      <c r="AY102" s="53">
        <v>0</v>
      </c>
      <c r="AZ102" s="53">
        <v>0</v>
      </c>
      <c r="BA102" s="53">
        <v>0</v>
      </c>
      <c r="BB102" s="53">
        <v>0</v>
      </c>
      <c r="BC102" s="53">
        <v>0</v>
      </c>
      <c r="BD102" s="53">
        <v>0</v>
      </c>
      <c r="BE102" s="53">
        <v>0</v>
      </c>
    </row>
    <row r="103" spans="1:57" ht="16" customHeight="1" thickBot="1" x14ac:dyDescent="0.5">
      <c r="A103" s="54">
        <v>152604</v>
      </c>
      <c r="B103" s="55" t="s">
        <v>148</v>
      </c>
      <c r="C103" s="56" t="s">
        <v>111</v>
      </c>
      <c r="D103" s="56">
        <v>1</v>
      </c>
      <c r="E103" s="57">
        <v>1.48</v>
      </c>
      <c r="F103" s="56">
        <v>4</v>
      </c>
      <c r="G103" s="56" t="s">
        <v>112</v>
      </c>
      <c r="H103" s="58" t="s">
        <v>25</v>
      </c>
      <c r="I103" s="45" t="s">
        <v>112</v>
      </c>
      <c r="J103" s="46">
        <v>18</v>
      </c>
      <c r="K103" s="47">
        <v>35</v>
      </c>
      <c r="L103" s="48" t="s">
        <v>111</v>
      </c>
      <c r="M103" s="49">
        <v>1.48</v>
      </c>
      <c r="N103" s="50">
        <v>0</v>
      </c>
      <c r="O103" s="50">
        <v>0</v>
      </c>
      <c r="P103" s="51">
        <v>0</v>
      </c>
      <c r="Q103" s="52"/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53">
        <v>0</v>
      </c>
      <c r="Z103" s="53">
        <v>0</v>
      </c>
      <c r="AA103" s="53">
        <v>0</v>
      </c>
      <c r="AB103" s="53">
        <v>0</v>
      </c>
      <c r="AC103" s="53">
        <v>0</v>
      </c>
      <c r="AD103" s="53">
        <v>0</v>
      </c>
      <c r="AE103" s="53">
        <v>0</v>
      </c>
      <c r="AF103" s="53">
        <v>0</v>
      </c>
      <c r="AG103" s="53">
        <v>0</v>
      </c>
      <c r="AH103" s="53">
        <v>0</v>
      </c>
      <c r="AI103" s="53">
        <v>0</v>
      </c>
      <c r="AJ103" s="53">
        <v>0</v>
      </c>
      <c r="AK103" s="53">
        <v>0</v>
      </c>
      <c r="AL103" s="53">
        <v>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53">
        <v>0</v>
      </c>
      <c r="AT103" s="53">
        <v>0</v>
      </c>
      <c r="AU103" s="53">
        <v>0</v>
      </c>
      <c r="AV103" s="53">
        <v>0</v>
      </c>
      <c r="AW103" s="53">
        <v>0</v>
      </c>
      <c r="AX103" s="53">
        <v>0</v>
      </c>
      <c r="AY103" s="53">
        <v>0</v>
      </c>
      <c r="AZ103" s="53">
        <v>0</v>
      </c>
      <c r="BA103" s="53">
        <v>0</v>
      </c>
      <c r="BB103" s="53">
        <v>0</v>
      </c>
      <c r="BC103" s="53">
        <v>0</v>
      </c>
      <c r="BD103" s="53">
        <v>0</v>
      </c>
      <c r="BE103" s="53">
        <v>0</v>
      </c>
    </row>
    <row r="104" spans="1:57" ht="16" customHeight="1" thickBot="1" x14ac:dyDescent="0.5">
      <c r="A104" s="54">
        <v>22082</v>
      </c>
      <c r="B104" s="55" t="s">
        <v>149</v>
      </c>
      <c r="C104" s="56" t="s">
        <v>111</v>
      </c>
      <c r="D104" s="56">
        <v>1</v>
      </c>
      <c r="E104" s="57">
        <v>1.36</v>
      </c>
      <c r="F104" s="56">
        <v>6</v>
      </c>
      <c r="G104" s="56" t="s">
        <v>56</v>
      </c>
      <c r="H104" s="58" t="s">
        <v>25</v>
      </c>
      <c r="I104" s="45" t="s">
        <v>56</v>
      </c>
      <c r="J104" s="46">
        <v>18</v>
      </c>
      <c r="K104" s="47">
        <v>36</v>
      </c>
      <c r="L104" s="48" t="s">
        <v>111</v>
      </c>
      <c r="M104" s="49">
        <v>1.36</v>
      </c>
      <c r="N104" s="50">
        <v>0</v>
      </c>
      <c r="O104" s="50">
        <v>0</v>
      </c>
      <c r="P104" s="51">
        <v>0</v>
      </c>
      <c r="Q104" s="52"/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3">
        <v>0</v>
      </c>
      <c r="AC104" s="53">
        <v>0</v>
      </c>
      <c r="AD104" s="53">
        <v>0</v>
      </c>
      <c r="AE104" s="53">
        <v>0</v>
      </c>
      <c r="AF104" s="53">
        <v>0</v>
      </c>
      <c r="AG104" s="53">
        <v>0</v>
      </c>
      <c r="AH104" s="53">
        <v>0</v>
      </c>
      <c r="AI104" s="53">
        <v>0</v>
      </c>
      <c r="AJ104" s="53">
        <v>0</v>
      </c>
      <c r="AK104" s="53">
        <v>0</v>
      </c>
      <c r="AL104" s="53">
        <v>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53">
        <v>0</v>
      </c>
      <c r="AT104" s="53">
        <v>0</v>
      </c>
      <c r="AU104" s="53">
        <v>0</v>
      </c>
      <c r="AV104" s="53">
        <v>0</v>
      </c>
      <c r="AW104" s="53">
        <v>0</v>
      </c>
      <c r="AX104" s="53">
        <v>0</v>
      </c>
      <c r="AY104" s="53">
        <v>0</v>
      </c>
      <c r="AZ104" s="53">
        <v>0</v>
      </c>
      <c r="BA104" s="53">
        <v>0</v>
      </c>
      <c r="BB104" s="53">
        <v>0</v>
      </c>
      <c r="BC104" s="53">
        <v>0</v>
      </c>
      <c r="BD104" s="53">
        <v>0</v>
      </c>
      <c r="BE104" s="53">
        <v>0</v>
      </c>
    </row>
    <row r="105" spans="1:57" ht="16" customHeight="1" thickBot="1" x14ac:dyDescent="0.5">
      <c r="A105" s="54">
        <v>125666</v>
      </c>
      <c r="B105" s="55" t="s">
        <v>150</v>
      </c>
      <c r="C105" s="56" t="s">
        <v>111</v>
      </c>
      <c r="D105" s="56">
        <v>1</v>
      </c>
      <c r="E105" s="57">
        <v>1.24</v>
      </c>
      <c r="F105" s="56">
        <v>7</v>
      </c>
      <c r="G105" s="56" t="s">
        <v>112</v>
      </c>
      <c r="H105" s="58" t="s">
        <v>25</v>
      </c>
      <c r="I105" s="45" t="s">
        <v>112</v>
      </c>
      <c r="J105" s="46">
        <v>17</v>
      </c>
      <c r="K105" s="47">
        <v>37</v>
      </c>
      <c r="L105" s="48" t="s">
        <v>111</v>
      </c>
      <c r="M105" s="49">
        <v>1.24</v>
      </c>
      <c r="N105" s="50">
        <v>0</v>
      </c>
      <c r="O105" s="50">
        <v>0</v>
      </c>
      <c r="P105" s="51">
        <v>0</v>
      </c>
      <c r="Q105" s="52"/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3">
        <v>0</v>
      </c>
      <c r="Z105" s="53">
        <v>0</v>
      </c>
      <c r="AA105" s="53">
        <v>0</v>
      </c>
      <c r="AB105" s="53">
        <v>0</v>
      </c>
      <c r="AC105" s="53">
        <v>0</v>
      </c>
      <c r="AD105" s="53">
        <v>0</v>
      </c>
      <c r="AE105" s="53">
        <v>0</v>
      </c>
      <c r="AF105" s="53">
        <v>0</v>
      </c>
      <c r="AG105" s="53">
        <v>0</v>
      </c>
      <c r="AH105" s="53">
        <v>0</v>
      </c>
      <c r="AI105" s="53">
        <v>0</v>
      </c>
      <c r="AJ105" s="53">
        <v>0</v>
      </c>
      <c r="AK105" s="53">
        <v>0</v>
      </c>
      <c r="AL105" s="53">
        <v>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3">
        <v>0</v>
      </c>
      <c r="AT105" s="53">
        <v>0</v>
      </c>
      <c r="AU105" s="53">
        <v>0</v>
      </c>
      <c r="AV105" s="53">
        <v>0</v>
      </c>
      <c r="AW105" s="53">
        <v>0</v>
      </c>
      <c r="AX105" s="53">
        <v>0</v>
      </c>
      <c r="AY105" s="53">
        <v>0</v>
      </c>
      <c r="AZ105" s="53">
        <v>0</v>
      </c>
      <c r="BA105" s="53">
        <v>0</v>
      </c>
      <c r="BB105" s="53">
        <v>0</v>
      </c>
      <c r="BC105" s="53">
        <v>0</v>
      </c>
      <c r="BD105" s="53">
        <v>0</v>
      </c>
      <c r="BE105" s="53">
        <v>0</v>
      </c>
    </row>
    <row r="106" spans="1:57" ht="16" customHeight="1" thickBot="1" x14ac:dyDescent="0.5">
      <c r="A106" s="54">
        <v>149448</v>
      </c>
      <c r="B106" s="55" t="s">
        <v>151</v>
      </c>
      <c r="C106" s="56" t="s">
        <v>111</v>
      </c>
      <c r="D106" s="56">
        <v>1</v>
      </c>
      <c r="E106" s="57">
        <v>1.17</v>
      </c>
      <c r="F106" s="56">
        <v>3</v>
      </c>
      <c r="G106" s="56" t="s">
        <v>56</v>
      </c>
      <c r="H106" s="58" t="s">
        <v>25</v>
      </c>
      <c r="I106" s="45" t="s">
        <v>56</v>
      </c>
      <c r="J106" s="46">
        <v>18</v>
      </c>
      <c r="K106" s="47">
        <v>38</v>
      </c>
      <c r="L106" s="48" t="s">
        <v>111</v>
      </c>
      <c r="M106" s="49">
        <v>1.17</v>
      </c>
      <c r="N106" s="50">
        <v>0</v>
      </c>
      <c r="O106" s="50">
        <v>0</v>
      </c>
      <c r="P106" s="51">
        <v>0</v>
      </c>
      <c r="Q106" s="52"/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  <c r="X106" s="53">
        <v>0</v>
      </c>
      <c r="Y106" s="53">
        <v>0</v>
      </c>
      <c r="Z106" s="53">
        <v>0</v>
      </c>
      <c r="AA106" s="53">
        <v>0</v>
      </c>
      <c r="AB106" s="53">
        <v>0</v>
      </c>
      <c r="AC106" s="53">
        <v>0</v>
      </c>
      <c r="AD106" s="53">
        <v>0</v>
      </c>
      <c r="AE106" s="53">
        <v>0</v>
      </c>
      <c r="AF106" s="53">
        <v>0</v>
      </c>
      <c r="AG106" s="53">
        <v>0</v>
      </c>
      <c r="AH106" s="53">
        <v>0</v>
      </c>
      <c r="AI106" s="53">
        <v>0</v>
      </c>
      <c r="AJ106" s="53">
        <v>0</v>
      </c>
      <c r="AK106" s="53">
        <v>0</v>
      </c>
      <c r="AL106" s="53">
        <v>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53">
        <v>0</v>
      </c>
      <c r="AT106" s="53">
        <v>0</v>
      </c>
      <c r="AU106" s="53">
        <v>0</v>
      </c>
      <c r="AV106" s="53">
        <v>0</v>
      </c>
      <c r="AW106" s="53">
        <v>0</v>
      </c>
      <c r="AX106" s="53">
        <v>0</v>
      </c>
      <c r="AY106" s="53">
        <v>0</v>
      </c>
      <c r="AZ106" s="53">
        <v>0</v>
      </c>
      <c r="BA106" s="53">
        <v>0</v>
      </c>
      <c r="BB106" s="53">
        <v>0</v>
      </c>
      <c r="BC106" s="53">
        <v>0</v>
      </c>
      <c r="BD106" s="53">
        <v>0</v>
      </c>
      <c r="BE106" s="53">
        <v>0</v>
      </c>
    </row>
    <row r="107" spans="1:57" ht="16" customHeight="1" thickBot="1" x14ac:dyDescent="0.5">
      <c r="A107" s="54">
        <v>21985</v>
      </c>
      <c r="B107" s="55" t="s">
        <v>152</v>
      </c>
      <c r="C107" s="56" t="s">
        <v>111</v>
      </c>
      <c r="D107" s="56">
        <v>1</v>
      </c>
      <c r="E107" s="57">
        <v>1.1299999999999999</v>
      </c>
      <c r="F107" s="56">
        <v>4</v>
      </c>
      <c r="G107" s="56" t="s">
        <v>35</v>
      </c>
      <c r="H107" s="58" t="s">
        <v>25</v>
      </c>
      <c r="I107" s="45" t="s">
        <v>35</v>
      </c>
      <c r="J107" s="46">
        <v>18</v>
      </c>
      <c r="K107" s="47">
        <v>39</v>
      </c>
      <c r="L107" s="48" t="s">
        <v>111</v>
      </c>
      <c r="M107" s="49">
        <v>1.1299999999999999</v>
      </c>
      <c r="N107" s="50">
        <v>0</v>
      </c>
      <c r="O107" s="50">
        <v>0</v>
      </c>
      <c r="P107" s="51">
        <v>0</v>
      </c>
      <c r="Q107" s="52"/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53">
        <v>0</v>
      </c>
      <c r="Z107" s="53">
        <v>0</v>
      </c>
      <c r="AA107" s="53">
        <v>0</v>
      </c>
      <c r="AB107" s="53">
        <v>0</v>
      </c>
      <c r="AC107" s="53">
        <v>0</v>
      </c>
      <c r="AD107" s="53">
        <v>0</v>
      </c>
      <c r="AE107" s="53">
        <v>0</v>
      </c>
      <c r="AF107" s="53">
        <v>0</v>
      </c>
      <c r="AG107" s="53">
        <v>0</v>
      </c>
      <c r="AH107" s="53">
        <v>0</v>
      </c>
      <c r="AI107" s="53">
        <v>0</v>
      </c>
      <c r="AJ107" s="53">
        <v>0</v>
      </c>
      <c r="AK107" s="53">
        <v>0</v>
      </c>
      <c r="AL107" s="53">
        <v>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53">
        <v>0</v>
      </c>
      <c r="AT107" s="53">
        <v>0</v>
      </c>
      <c r="AU107" s="53">
        <v>0</v>
      </c>
      <c r="AV107" s="53">
        <v>0</v>
      </c>
      <c r="AW107" s="53">
        <v>0</v>
      </c>
      <c r="AX107" s="53">
        <v>0</v>
      </c>
      <c r="AY107" s="53">
        <v>0</v>
      </c>
      <c r="AZ107" s="53">
        <v>0</v>
      </c>
      <c r="BA107" s="53">
        <v>0</v>
      </c>
      <c r="BB107" s="53">
        <v>0</v>
      </c>
      <c r="BC107" s="53">
        <v>0</v>
      </c>
      <c r="BD107" s="53">
        <v>0</v>
      </c>
      <c r="BE107" s="53">
        <v>0</v>
      </c>
    </row>
    <row r="108" spans="1:57" ht="16" customHeight="1" thickBot="1" x14ac:dyDescent="0.5">
      <c r="A108" s="54">
        <v>130773</v>
      </c>
      <c r="B108" s="55" t="s">
        <v>153</v>
      </c>
      <c r="C108" s="56" t="s">
        <v>111</v>
      </c>
      <c r="D108" s="56">
        <v>1</v>
      </c>
      <c r="E108" s="57">
        <v>1.1200000000000001</v>
      </c>
      <c r="F108" s="56">
        <v>4</v>
      </c>
      <c r="G108" s="56" t="s">
        <v>74</v>
      </c>
      <c r="H108" s="58" t="s">
        <v>25</v>
      </c>
      <c r="I108" s="45" t="s">
        <v>74</v>
      </c>
      <c r="J108" s="46">
        <v>18</v>
      </c>
      <c r="K108" s="47">
        <v>40</v>
      </c>
      <c r="L108" s="48" t="s">
        <v>111</v>
      </c>
      <c r="M108" s="49">
        <v>1.1200000000000001</v>
      </c>
      <c r="N108" s="50">
        <v>0</v>
      </c>
      <c r="O108" s="50">
        <v>0</v>
      </c>
      <c r="P108" s="51">
        <v>0</v>
      </c>
      <c r="Q108" s="52"/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3">
        <v>0</v>
      </c>
      <c r="Z108" s="53">
        <v>0</v>
      </c>
      <c r="AA108" s="53">
        <v>0</v>
      </c>
      <c r="AB108" s="53">
        <v>0</v>
      </c>
      <c r="AC108" s="53">
        <v>0</v>
      </c>
      <c r="AD108" s="53">
        <v>0</v>
      </c>
      <c r="AE108" s="53">
        <v>0</v>
      </c>
      <c r="AF108" s="53">
        <v>0</v>
      </c>
      <c r="AG108" s="53">
        <v>0</v>
      </c>
      <c r="AH108" s="53">
        <v>0</v>
      </c>
      <c r="AI108" s="53">
        <v>0</v>
      </c>
      <c r="AJ108" s="53">
        <v>0</v>
      </c>
      <c r="AK108" s="53">
        <v>0</v>
      </c>
      <c r="AL108" s="53">
        <v>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53">
        <v>0</v>
      </c>
      <c r="AT108" s="53">
        <v>0</v>
      </c>
      <c r="AU108" s="53">
        <v>0</v>
      </c>
      <c r="AV108" s="53">
        <v>0</v>
      </c>
      <c r="AW108" s="53">
        <v>0</v>
      </c>
      <c r="AX108" s="53">
        <v>0</v>
      </c>
      <c r="AY108" s="53">
        <v>0</v>
      </c>
      <c r="AZ108" s="53">
        <v>0</v>
      </c>
      <c r="BA108" s="53">
        <v>0</v>
      </c>
      <c r="BB108" s="53">
        <v>0</v>
      </c>
      <c r="BC108" s="53">
        <v>0</v>
      </c>
      <c r="BD108" s="53">
        <v>0</v>
      </c>
      <c r="BE108" s="53">
        <v>0</v>
      </c>
    </row>
    <row r="109" spans="1:57" ht="16" customHeight="1" thickBot="1" x14ac:dyDescent="0.5">
      <c r="A109" s="54">
        <v>128468</v>
      </c>
      <c r="B109" s="55" t="s">
        <v>154</v>
      </c>
      <c r="C109" s="56" t="s">
        <v>111</v>
      </c>
      <c r="D109" s="56">
        <v>1</v>
      </c>
      <c r="E109" s="57">
        <v>1.08</v>
      </c>
      <c r="F109" s="56">
        <v>3</v>
      </c>
      <c r="G109" s="56" t="s">
        <v>56</v>
      </c>
      <c r="H109" s="58" t="s">
        <v>25</v>
      </c>
      <c r="I109" s="45" t="s">
        <v>56</v>
      </c>
      <c r="J109" s="46">
        <v>18</v>
      </c>
      <c r="K109" s="59">
        <v>41</v>
      </c>
      <c r="L109" s="48" t="s">
        <v>111</v>
      </c>
      <c r="M109" s="49">
        <v>1.08</v>
      </c>
      <c r="N109" s="50">
        <v>0</v>
      </c>
      <c r="O109" s="50">
        <v>0</v>
      </c>
      <c r="P109" s="51">
        <v>0</v>
      </c>
      <c r="Q109" s="52"/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3">
        <v>0</v>
      </c>
      <c r="Z109" s="53">
        <v>0</v>
      </c>
      <c r="AA109" s="53">
        <v>0</v>
      </c>
      <c r="AB109" s="53">
        <v>0</v>
      </c>
      <c r="AC109" s="53">
        <v>0</v>
      </c>
      <c r="AD109" s="53">
        <v>0</v>
      </c>
      <c r="AE109" s="53">
        <v>0</v>
      </c>
      <c r="AF109" s="53">
        <v>0</v>
      </c>
      <c r="AG109" s="53">
        <v>0</v>
      </c>
      <c r="AH109" s="53">
        <v>0</v>
      </c>
      <c r="AI109" s="53">
        <v>0</v>
      </c>
      <c r="AJ109" s="53">
        <v>0</v>
      </c>
      <c r="AK109" s="53">
        <v>0</v>
      </c>
      <c r="AL109" s="53">
        <v>0</v>
      </c>
      <c r="AM109" s="53">
        <v>0</v>
      </c>
      <c r="AN109" s="53">
        <v>0</v>
      </c>
      <c r="AO109" s="53">
        <v>0</v>
      </c>
      <c r="AP109" s="53">
        <v>0</v>
      </c>
      <c r="AQ109" s="53">
        <v>0</v>
      </c>
      <c r="AR109" s="53">
        <v>0</v>
      </c>
      <c r="AS109" s="53">
        <v>0</v>
      </c>
      <c r="AT109" s="53">
        <v>0</v>
      </c>
      <c r="AU109" s="53">
        <v>0</v>
      </c>
      <c r="AV109" s="53">
        <v>0</v>
      </c>
      <c r="AW109" s="53">
        <v>0</v>
      </c>
      <c r="AX109" s="53">
        <v>0</v>
      </c>
      <c r="AY109" s="53">
        <v>0</v>
      </c>
      <c r="AZ109" s="53">
        <v>0</v>
      </c>
      <c r="BA109" s="53">
        <v>0</v>
      </c>
      <c r="BB109" s="53">
        <v>0</v>
      </c>
      <c r="BC109" s="53">
        <v>0</v>
      </c>
      <c r="BD109" s="53">
        <v>0</v>
      </c>
      <c r="BE109" s="53">
        <v>0</v>
      </c>
    </row>
    <row r="110" spans="1:57" ht="16" customHeight="1" thickBot="1" x14ac:dyDescent="0.5">
      <c r="A110" s="54">
        <v>129498</v>
      </c>
      <c r="B110" s="55" t="s">
        <v>155</v>
      </c>
      <c r="C110" s="56" t="s">
        <v>111</v>
      </c>
      <c r="D110" s="56">
        <v>1</v>
      </c>
      <c r="E110" s="57">
        <v>1.05</v>
      </c>
      <c r="F110" s="56">
        <v>4</v>
      </c>
      <c r="G110" s="56" t="s">
        <v>52</v>
      </c>
      <c r="H110" s="58" t="s">
        <v>25</v>
      </c>
      <c r="I110" s="45" t="s">
        <v>52</v>
      </c>
      <c r="J110" s="46">
        <v>18</v>
      </c>
      <c r="K110" s="59">
        <v>42</v>
      </c>
      <c r="L110" s="48" t="s">
        <v>111</v>
      </c>
      <c r="M110" s="49">
        <v>1.05</v>
      </c>
      <c r="N110" s="50">
        <v>0</v>
      </c>
      <c r="O110" s="50">
        <v>0</v>
      </c>
      <c r="P110" s="51">
        <v>0</v>
      </c>
      <c r="Q110" s="52"/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  <c r="Z110" s="53">
        <v>0</v>
      </c>
      <c r="AA110" s="53">
        <v>0</v>
      </c>
      <c r="AB110" s="53">
        <v>0</v>
      </c>
      <c r="AC110" s="53">
        <v>0</v>
      </c>
      <c r="AD110" s="53">
        <v>0</v>
      </c>
      <c r="AE110" s="53">
        <v>0</v>
      </c>
      <c r="AF110" s="53">
        <v>0</v>
      </c>
      <c r="AG110" s="53">
        <v>0</v>
      </c>
      <c r="AH110" s="53">
        <v>0</v>
      </c>
      <c r="AI110" s="53">
        <v>0</v>
      </c>
      <c r="AJ110" s="53">
        <v>0</v>
      </c>
      <c r="AK110" s="53">
        <v>0</v>
      </c>
      <c r="AL110" s="53">
        <v>0</v>
      </c>
      <c r="AM110" s="53">
        <v>0</v>
      </c>
      <c r="AN110" s="53">
        <v>0</v>
      </c>
      <c r="AO110" s="53">
        <v>0</v>
      </c>
      <c r="AP110" s="53">
        <v>0</v>
      </c>
      <c r="AQ110" s="53">
        <v>0</v>
      </c>
      <c r="AR110" s="53">
        <v>0</v>
      </c>
      <c r="AS110" s="53">
        <v>0</v>
      </c>
      <c r="AT110" s="53">
        <v>0</v>
      </c>
      <c r="AU110" s="53">
        <v>0</v>
      </c>
      <c r="AV110" s="53">
        <v>0</v>
      </c>
      <c r="AW110" s="53">
        <v>0</v>
      </c>
      <c r="AX110" s="53">
        <v>0</v>
      </c>
      <c r="AY110" s="53">
        <v>0</v>
      </c>
      <c r="AZ110" s="53">
        <v>0</v>
      </c>
      <c r="BA110" s="53">
        <v>0</v>
      </c>
      <c r="BB110" s="53">
        <v>0</v>
      </c>
      <c r="BC110" s="53">
        <v>0</v>
      </c>
      <c r="BD110" s="53">
        <v>0</v>
      </c>
      <c r="BE110" s="53">
        <v>0</v>
      </c>
    </row>
    <row r="111" spans="1:57" ht="16" customHeight="1" thickBot="1" x14ac:dyDescent="0.5">
      <c r="A111" s="54">
        <v>149694</v>
      </c>
      <c r="B111" s="55" t="s">
        <v>156</v>
      </c>
      <c r="C111" s="56" t="s">
        <v>111</v>
      </c>
      <c r="D111" s="56">
        <v>0</v>
      </c>
      <c r="E111" s="57">
        <v>1.01</v>
      </c>
      <c r="F111" s="56">
        <v>7</v>
      </c>
      <c r="G111" s="56" t="s">
        <v>112</v>
      </c>
      <c r="H111" s="58" t="s">
        <v>25</v>
      </c>
      <c r="I111" s="45" t="s">
        <v>112</v>
      </c>
      <c r="J111" s="46">
        <v>18</v>
      </c>
      <c r="K111" s="59">
        <v>43</v>
      </c>
      <c r="L111" s="48" t="s">
        <v>111</v>
      </c>
      <c r="M111" s="49">
        <v>1.01</v>
      </c>
      <c r="N111" s="50">
        <v>0</v>
      </c>
      <c r="O111" s="50">
        <v>0</v>
      </c>
      <c r="P111" s="51">
        <v>0</v>
      </c>
      <c r="Q111" s="52"/>
      <c r="R111" s="53">
        <v>0</v>
      </c>
      <c r="S111" s="53">
        <v>0</v>
      </c>
      <c r="T111" s="53">
        <v>0</v>
      </c>
      <c r="U111" s="53">
        <v>0</v>
      </c>
      <c r="V111" s="53">
        <v>0</v>
      </c>
      <c r="W111" s="53">
        <v>0</v>
      </c>
      <c r="X111" s="53">
        <v>0</v>
      </c>
      <c r="Y111" s="53">
        <v>0</v>
      </c>
      <c r="Z111" s="53">
        <v>0</v>
      </c>
      <c r="AA111" s="53">
        <v>0</v>
      </c>
      <c r="AB111" s="53">
        <v>0</v>
      </c>
      <c r="AC111" s="53">
        <v>0</v>
      </c>
      <c r="AD111" s="53">
        <v>0</v>
      </c>
      <c r="AE111" s="53">
        <v>0</v>
      </c>
      <c r="AF111" s="53">
        <v>0</v>
      </c>
      <c r="AG111" s="53">
        <v>0</v>
      </c>
      <c r="AH111" s="53">
        <v>0</v>
      </c>
      <c r="AI111" s="53">
        <v>0</v>
      </c>
      <c r="AJ111" s="53">
        <v>0</v>
      </c>
      <c r="AK111" s="53">
        <v>0</v>
      </c>
      <c r="AL111" s="53">
        <v>0</v>
      </c>
      <c r="AM111" s="53">
        <v>0</v>
      </c>
      <c r="AN111" s="53">
        <v>0</v>
      </c>
      <c r="AO111" s="53">
        <v>0</v>
      </c>
      <c r="AP111" s="53">
        <v>0</v>
      </c>
      <c r="AQ111" s="53">
        <v>0</v>
      </c>
      <c r="AR111" s="53">
        <v>0</v>
      </c>
      <c r="AS111" s="53">
        <v>0</v>
      </c>
      <c r="AT111" s="53">
        <v>0</v>
      </c>
      <c r="AU111" s="53">
        <v>0</v>
      </c>
      <c r="AV111" s="53">
        <v>0</v>
      </c>
      <c r="AW111" s="53">
        <v>0</v>
      </c>
      <c r="AX111" s="53">
        <v>0</v>
      </c>
      <c r="AY111" s="53">
        <v>0</v>
      </c>
      <c r="AZ111" s="53">
        <v>0</v>
      </c>
      <c r="BA111" s="53">
        <v>0</v>
      </c>
      <c r="BB111" s="53">
        <v>0</v>
      </c>
      <c r="BC111" s="53">
        <v>0</v>
      </c>
      <c r="BD111" s="53">
        <v>0</v>
      </c>
      <c r="BE111" s="53">
        <v>0</v>
      </c>
    </row>
    <row r="112" spans="1:57" ht="16" customHeight="1" thickBot="1" x14ac:dyDescent="0.5">
      <c r="A112" s="54">
        <v>149576</v>
      </c>
      <c r="B112" s="55" t="s">
        <v>157</v>
      </c>
      <c r="C112" s="56" t="s">
        <v>111</v>
      </c>
      <c r="D112" s="56">
        <v>1</v>
      </c>
      <c r="E112" s="57">
        <v>0.95</v>
      </c>
      <c r="F112" s="56">
        <v>12</v>
      </c>
      <c r="G112" s="56" t="s">
        <v>90</v>
      </c>
      <c r="H112" s="58" t="s">
        <v>25</v>
      </c>
      <c r="I112" s="45" t="s">
        <v>90</v>
      </c>
      <c r="J112" s="46">
        <v>18</v>
      </c>
      <c r="K112" s="47">
        <v>44</v>
      </c>
      <c r="L112" s="48" t="s">
        <v>111</v>
      </c>
      <c r="M112" s="49">
        <v>0.95</v>
      </c>
      <c r="N112" s="50">
        <v>0</v>
      </c>
      <c r="O112" s="50">
        <v>0</v>
      </c>
      <c r="P112" s="51">
        <v>0</v>
      </c>
      <c r="Q112" s="52"/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3">
        <v>0</v>
      </c>
      <c r="Z112" s="53">
        <v>0</v>
      </c>
      <c r="AA112" s="53">
        <v>0</v>
      </c>
      <c r="AB112" s="53">
        <v>0</v>
      </c>
      <c r="AC112" s="53">
        <v>0</v>
      </c>
      <c r="AD112" s="53">
        <v>0</v>
      </c>
      <c r="AE112" s="53">
        <v>0</v>
      </c>
      <c r="AF112" s="53">
        <v>0</v>
      </c>
      <c r="AG112" s="53">
        <v>0</v>
      </c>
      <c r="AH112" s="53">
        <v>0</v>
      </c>
      <c r="AI112" s="53">
        <v>0</v>
      </c>
      <c r="AJ112" s="53">
        <v>0</v>
      </c>
      <c r="AK112" s="53">
        <v>0</v>
      </c>
      <c r="AL112" s="53">
        <v>0</v>
      </c>
      <c r="AM112" s="53">
        <v>0</v>
      </c>
      <c r="AN112" s="53">
        <v>0</v>
      </c>
      <c r="AO112" s="53">
        <v>0</v>
      </c>
      <c r="AP112" s="53">
        <v>0</v>
      </c>
      <c r="AQ112" s="53">
        <v>0</v>
      </c>
      <c r="AR112" s="53">
        <v>0</v>
      </c>
      <c r="AS112" s="53">
        <v>0</v>
      </c>
      <c r="AT112" s="53">
        <v>0</v>
      </c>
      <c r="AU112" s="53">
        <v>0</v>
      </c>
      <c r="AV112" s="53">
        <v>0</v>
      </c>
      <c r="AW112" s="53">
        <v>0</v>
      </c>
      <c r="AX112" s="53">
        <v>0</v>
      </c>
      <c r="AY112" s="53">
        <v>0</v>
      </c>
      <c r="AZ112" s="53">
        <v>0</v>
      </c>
      <c r="BA112" s="53">
        <v>0</v>
      </c>
      <c r="BB112" s="53">
        <v>0</v>
      </c>
      <c r="BC112" s="53">
        <v>0</v>
      </c>
      <c r="BD112" s="53">
        <v>0</v>
      </c>
      <c r="BE112" s="53">
        <v>0</v>
      </c>
    </row>
    <row r="113" spans="1:57" ht="16" customHeight="1" thickBot="1" x14ac:dyDescent="0.5">
      <c r="A113" s="54">
        <v>21894</v>
      </c>
      <c r="B113" s="55" t="s">
        <v>158</v>
      </c>
      <c r="C113" s="56" t="s">
        <v>111</v>
      </c>
      <c r="D113" s="56">
        <v>1</v>
      </c>
      <c r="E113" s="57">
        <v>0.94</v>
      </c>
      <c r="F113" s="56">
        <v>4</v>
      </c>
      <c r="G113" s="56" t="s">
        <v>52</v>
      </c>
      <c r="H113" s="58" t="s">
        <v>25</v>
      </c>
      <c r="I113" s="45" t="s">
        <v>52</v>
      </c>
      <c r="J113" s="46">
        <v>14</v>
      </c>
      <c r="K113" s="47">
        <v>45</v>
      </c>
      <c r="L113" s="48" t="s">
        <v>111</v>
      </c>
      <c r="M113" s="49">
        <v>0.94</v>
      </c>
      <c r="N113" s="50">
        <v>0</v>
      </c>
      <c r="O113" s="50">
        <v>0</v>
      </c>
      <c r="P113" s="51">
        <v>0</v>
      </c>
      <c r="Q113" s="52"/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3">
        <v>0</v>
      </c>
      <c r="Z113" s="53">
        <v>0</v>
      </c>
      <c r="AA113" s="53">
        <v>0</v>
      </c>
      <c r="AB113" s="53">
        <v>0</v>
      </c>
      <c r="AC113" s="53">
        <v>0</v>
      </c>
      <c r="AD113" s="53">
        <v>0</v>
      </c>
      <c r="AE113" s="53">
        <v>0</v>
      </c>
      <c r="AF113" s="53">
        <v>0</v>
      </c>
      <c r="AG113" s="53">
        <v>0</v>
      </c>
      <c r="AH113" s="53">
        <v>0</v>
      </c>
      <c r="AI113" s="53">
        <v>0</v>
      </c>
      <c r="AJ113" s="53">
        <v>0</v>
      </c>
      <c r="AK113" s="53">
        <v>0</v>
      </c>
      <c r="AL113" s="53">
        <v>0</v>
      </c>
      <c r="AM113" s="53">
        <v>0</v>
      </c>
      <c r="AN113" s="53">
        <v>0</v>
      </c>
      <c r="AO113" s="53">
        <v>0</v>
      </c>
      <c r="AP113" s="53">
        <v>0</v>
      </c>
      <c r="AQ113" s="53">
        <v>0</v>
      </c>
      <c r="AR113" s="53">
        <v>0</v>
      </c>
      <c r="AS113" s="53">
        <v>0</v>
      </c>
      <c r="AT113" s="53">
        <v>0</v>
      </c>
      <c r="AU113" s="53">
        <v>0</v>
      </c>
      <c r="AV113" s="53">
        <v>0</v>
      </c>
      <c r="AW113" s="53">
        <v>0</v>
      </c>
      <c r="AX113" s="53">
        <v>0</v>
      </c>
      <c r="AY113" s="53">
        <v>0</v>
      </c>
      <c r="AZ113" s="53">
        <v>0</v>
      </c>
      <c r="BA113" s="53">
        <v>0</v>
      </c>
      <c r="BB113" s="53">
        <v>0</v>
      </c>
      <c r="BC113" s="53">
        <v>0</v>
      </c>
      <c r="BD113" s="53">
        <v>0</v>
      </c>
      <c r="BE113" s="53">
        <v>0</v>
      </c>
    </row>
    <row r="114" spans="1:57" ht="16" customHeight="1" thickBot="1" x14ac:dyDescent="0.5">
      <c r="A114" s="54">
        <v>159238</v>
      </c>
      <c r="B114" s="55" t="s">
        <v>159</v>
      </c>
      <c r="C114" s="56" t="s">
        <v>160</v>
      </c>
      <c r="D114" s="56">
        <v>1</v>
      </c>
      <c r="E114" s="57">
        <v>0.83</v>
      </c>
      <c r="F114" s="56">
        <v>18</v>
      </c>
      <c r="G114" s="56" t="s">
        <v>56</v>
      </c>
      <c r="H114" s="58" t="s">
        <v>25</v>
      </c>
      <c r="I114" s="45" t="s">
        <v>56</v>
      </c>
      <c r="J114" s="46">
        <v>18</v>
      </c>
      <c r="K114" s="47">
        <v>1</v>
      </c>
      <c r="L114" s="48" t="s">
        <v>160</v>
      </c>
      <c r="M114" s="49">
        <v>0.83</v>
      </c>
      <c r="N114" s="50">
        <v>4</v>
      </c>
      <c r="O114" s="50">
        <v>52</v>
      </c>
      <c r="P114" s="51">
        <v>52</v>
      </c>
      <c r="Q114" s="52"/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53">
        <v>13</v>
      </c>
      <c r="Z114" s="53">
        <v>0</v>
      </c>
      <c r="AA114" s="53">
        <v>0</v>
      </c>
      <c r="AB114" s="53">
        <v>0</v>
      </c>
      <c r="AC114" s="53">
        <v>0</v>
      </c>
      <c r="AD114" s="53">
        <v>0</v>
      </c>
      <c r="AE114" s="53">
        <v>0</v>
      </c>
      <c r="AF114" s="53">
        <v>13</v>
      </c>
      <c r="AG114" s="53">
        <v>0</v>
      </c>
      <c r="AH114" s="53">
        <v>0</v>
      </c>
      <c r="AI114" s="53">
        <v>0</v>
      </c>
      <c r="AJ114" s="53">
        <v>10</v>
      </c>
      <c r="AK114" s="53">
        <v>0</v>
      </c>
      <c r="AL114" s="53">
        <v>16</v>
      </c>
      <c r="AM114" s="53">
        <v>0</v>
      </c>
      <c r="AN114" s="53">
        <v>0</v>
      </c>
      <c r="AO114" s="53">
        <v>0</v>
      </c>
      <c r="AP114" s="53">
        <v>0</v>
      </c>
      <c r="AQ114" s="53">
        <v>0</v>
      </c>
      <c r="AR114" s="53">
        <v>0</v>
      </c>
      <c r="AS114" s="53">
        <v>0</v>
      </c>
      <c r="AT114" s="53">
        <v>0</v>
      </c>
      <c r="AU114" s="53">
        <v>0</v>
      </c>
      <c r="AV114" s="53">
        <v>0</v>
      </c>
      <c r="AW114" s="53">
        <v>0</v>
      </c>
      <c r="AX114" s="53">
        <v>0</v>
      </c>
      <c r="AY114" s="53">
        <v>0</v>
      </c>
      <c r="AZ114" s="53">
        <v>0</v>
      </c>
      <c r="BA114" s="53">
        <v>0</v>
      </c>
      <c r="BB114" s="53">
        <v>0</v>
      </c>
      <c r="BC114" s="53">
        <v>0</v>
      </c>
      <c r="BD114" s="53">
        <v>0</v>
      </c>
      <c r="BE114" s="53">
        <v>0</v>
      </c>
    </row>
    <row r="115" spans="1:57" ht="16" customHeight="1" thickBot="1" x14ac:dyDescent="0.5">
      <c r="A115" s="54">
        <v>154571</v>
      </c>
      <c r="B115" s="55" t="s">
        <v>161</v>
      </c>
      <c r="C115" s="56" t="s">
        <v>160</v>
      </c>
      <c r="D115" s="56">
        <v>1</v>
      </c>
      <c r="E115" s="57">
        <v>0.85</v>
      </c>
      <c r="F115" s="56">
        <v>8</v>
      </c>
      <c r="G115" s="56" t="s">
        <v>28</v>
      </c>
      <c r="H115" s="58" t="s">
        <v>25</v>
      </c>
      <c r="I115" s="45" t="s">
        <v>28</v>
      </c>
      <c r="J115" s="46">
        <v>18</v>
      </c>
      <c r="K115" s="47">
        <v>2</v>
      </c>
      <c r="L115" s="48" t="s">
        <v>160</v>
      </c>
      <c r="M115" s="49">
        <v>0.85</v>
      </c>
      <c r="N115" s="50">
        <v>3</v>
      </c>
      <c r="O115" s="50">
        <v>50</v>
      </c>
      <c r="P115" s="51">
        <v>50</v>
      </c>
      <c r="Q115" s="52"/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  <c r="X115" s="53">
        <v>0</v>
      </c>
      <c r="Y115" s="53">
        <v>0</v>
      </c>
      <c r="Z115" s="53">
        <v>0</v>
      </c>
      <c r="AA115" s="53">
        <v>0</v>
      </c>
      <c r="AB115" s="53">
        <v>0</v>
      </c>
      <c r="AC115" s="53">
        <v>5</v>
      </c>
      <c r="AD115" s="53">
        <v>0</v>
      </c>
      <c r="AE115" s="53">
        <v>0</v>
      </c>
      <c r="AF115" s="53">
        <v>20</v>
      </c>
      <c r="AG115" s="53">
        <v>0</v>
      </c>
      <c r="AH115" s="53">
        <v>0</v>
      </c>
      <c r="AI115" s="53">
        <v>0</v>
      </c>
      <c r="AJ115" s="53">
        <v>25</v>
      </c>
      <c r="AK115" s="53">
        <v>0</v>
      </c>
      <c r="AL115" s="53">
        <v>0</v>
      </c>
      <c r="AM115" s="53">
        <v>0</v>
      </c>
      <c r="AN115" s="53">
        <v>0</v>
      </c>
      <c r="AO115" s="53">
        <v>0</v>
      </c>
      <c r="AP115" s="53">
        <v>0</v>
      </c>
      <c r="AQ115" s="53">
        <v>0</v>
      </c>
      <c r="AR115" s="53">
        <v>0</v>
      </c>
      <c r="AS115" s="53">
        <v>0</v>
      </c>
      <c r="AT115" s="53">
        <v>0</v>
      </c>
      <c r="AU115" s="53">
        <v>0</v>
      </c>
      <c r="AV115" s="53">
        <v>0</v>
      </c>
      <c r="AW115" s="53">
        <v>0</v>
      </c>
      <c r="AX115" s="53">
        <v>0</v>
      </c>
      <c r="AY115" s="53">
        <v>0</v>
      </c>
      <c r="AZ115" s="53">
        <v>0</v>
      </c>
      <c r="BA115" s="53">
        <v>0</v>
      </c>
      <c r="BB115" s="53">
        <v>0</v>
      </c>
      <c r="BC115" s="53">
        <v>0</v>
      </c>
      <c r="BD115" s="53">
        <v>0</v>
      </c>
      <c r="BE115" s="53">
        <v>0</v>
      </c>
    </row>
    <row r="116" spans="1:57" ht="16" customHeight="1" thickBot="1" x14ac:dyDescent="0.5">
      <c r="A116" s="54">
        <v>146375</v>
      </c>
      <c r="B116" s="55" t="s">
        <v>162</v>
      </c>
      <c r="C116" s="56" t="s">
        <v>160</v>
      </c>
      <c r="D116" s="56">
        <v>1</v>
      </c>
      <c r="E116" s="57">
        <v>0.92</v>
      </c>
      <c r="F116" s="56">
        <v>22</v>
      </c>
      <c r="G116" s="56" t="s">
        <v>37</v>
      </c>
      <c r="H116" s="58" t="s">
        <v>25</v>
      </c>
      <c r="I116" s="45" t="s">
        <v>37</v>
      </c>
      <c r="J116" s="46">
        <v>18</v>
      </c>
      <c r="K116" s="47">
        <v>3</v>
      </c>
      <c r="L116" s="48" t="s">
        <v>160</v>
      </c>
      <c r="M116" s="49">
        <v>0.92</v>
      </c>
      <c r="N116" s="50">
        <v>3</v>
      </c>
      <c r="O116" s="50">
        <v>39</v>
      </c>
      <c r="P116" s="51">
        <v>39</v>
      </c>
      <c r="Q116" s="52"/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13</v>
      </c>
      <c r="Y116" s="53">
        <v>0</v>
      </c>
      <c r="Z116" s="53">
        <v>0</v>
      </c>
      <c r="AA116" s="53">
        <v>0</v>
      </c>
      <c r="AB116" s="53">
        <v>0</v>
      </c>
      <c r="AC116" s="53">
        <v>0</v>
      </c>
      <c r="AD116" s="53">
        <v>0</v>
      </c>
      <c r="AE116" s="53">
        <v>13</v>
      </c>
      <c r="AF116" s="53">
        <v>0</v>
      </c>
      <c r="AG116" s="53">
        <v>0</v>
      </c>
      <c r="AH116" s="53">
        <v>0</v>
      </c>
      <c r="AI116" s="53">
        <v>0</v>
      </c>
      <c r="AJ116" s="53">
        <v>0</v>
      </c>
      <c r="AK116" s="53">
        <v>13</v>
      </c>
      <c r="AL116" s="53">
        <v>0</v>
      </c>
      <c r="AM116" s="53">
        <v>0</v>
      </c>
      <c r="AN116" s="53">
        <v>0</v>
      </c>
      <c r="AO116" s="53">
        <v>0</v>
      </c>
      <c r="AP116" s="53">
        <v>0</v>
      </c>
      <c r="AQ116" s="53">
        <v>0</v>
      </c>
      <c r="AR116" s="53">
        <v>0</v>
      </c>
      <c r="AS116" s="53">
        <v>0</v>
      </c>
      <c r="AT116" s="53">
        <v>0</v>
      </c>
      <c r="AU116" s="53">
        <v>0</v>
      </c>
      <c r="AV116" s="53">
        <v>0</v>
      </c>
      <c r="AW116" s="53">
        <v>0</v>
      </c>
      <c r="AX116" s="53">
        <v>0</v>
      </c>
      <c r="AY116" s="53">
        <v>0</v>
      </c>
      <c r="AZ116" s="53">
        <v>0</v>
      </c>
      <c r="BA116" s="53">
        <v>0</v>
      </c>
      <c r="BB116" s="53">
        <v>0</v>
      </c>
      <c r="BC116" s="53">
        <v>0</v>
      </c>
      <c r="BD116" s="53">
        <v>0</v>
      </c>
      <c r="BE116" s="53">
        <v>0</v>
      </c>
    </row>
    <row r="117" spans="1:57" ht="16" customHeight="1" thickBot="1" x14ac:dyDescent="0.5">
      <c r="A117" s="54">
        <v>148136</v>
      </c>
      <c r="B117" s="55" t="s">
        <v>163</v>
      </c>
      <c r="C117" s="56" t="s">
        <v>160</v>
      </c>
      <c r="D117" s="56">
        <v>1</v>
      </c>
      <c r="E117" s="57">
        <v>0.78</v>
      </c>
      <c r="F117" s="56">
        <v>11</v>
      </c>
      <c r="G117" s="56" t="s">
        <v>80</v>
      </c>
      <c r="H117" s="58" t="s">
        <v>25</v>
      </c>
      <c r="I117" s="45" t="s">
        <v>80</v>
      </c>
      <c r="J117" s="46">
        <v>18</v>
      </c>
      <c r="K117" s="47">
        <v>4</v>
      </c>
      <c r="L117" s="60" t="s">
        <v>160</v>
      </c>
      <c r="M117" s="49">
        <v>0.78</v>
      </c>
      <c r="N117" s="50">
        <v>3</v>
      </c>
      <c r="O117" s="50">
        <v>39</v>
      </c>
      <c r="P117" s="51">
        <v>39</v>
      </c>
      <c r="Q117" s="52"/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3">
        <v>0</v>
      </c>
      <c r="Z117" s="53">
        <v>0</v>
      </c>
      <c r="AA117" s="53">
        <v>0</v>
      </c>
      <c r="AB117" s="53">
        <v>0</v>
      </c>
      <c r="AC117" s="53">
        <v>0</v>
      </c>
      <c r="AD117" s="53">
        <v>0</v>
      </c>
      <c r="AE117" s="53">
        <v>0</v>
      </c>
      <c r="AF117" s="53">
        <v>10</v>
      </c>
      <c r="AG117" s="53">
        <v>0</v>
      </c>
      <c r="AH117" s="53">
        <v>0</v>
      </c>
      <c r="AI117" s="53">
        <v>0</v>
      </c>
      <c r="AJ117" s="53">
        <v>16</v>
      </c>
      <c r="AK117" s="53">
        <v>0</v>
      </c>
      <c r="AL117" s="53">
        <v>13</v>
      </c>
      <c r="AM117" s="53">
        <v>0</v>
      </c>
      <c r="AN117" s="53">
        <v>0</v>
      </c>
      <c r="AO117" s="53">
        <v>0</v>
      </c>
      <c r="AP117" s="53">
        <v>0</v>
      </c>
      <c r="AQ117" s="53">
        <v>0</v>
      </c>
      <c r="AR117" s="53">
        <v>0</v>
      </c>
      <c r="AS117" s="53">
        <v>0</v>
      </c>
      <c r="AT117" s="53">
        <v>0</v>
      </c>
      <c r="AU117" s="53">
        <v>0</v>
      </c>
      <c r="AV117" s="53">
        <v>0</v>
      </c>
      <c r="AW117" s="53">
        <v>0</v>
      </c>
      <c r="AX117" s="53">
        <v>0</v>
      </c>
      <c r="AY117" s="53">
        <v>0</v>
      </c>
      <c r="AZ117" s="53">
        <v>0</v>
      </c>
      <c r="BA117" s="53">
        <v>0</v>
      </c>
      <c r="BB117" s="53">
        <v>0</v>
      </c>
      <c r="BC117" s="53">
        <v>0</v>
      </c>
      <c r="BD117" s="53">
        <v>0</v>
      </c>
      <c r="BE117" s="53">
        <v>0</v>
      </c>
    </row>
    <row r="118" spans="1:57" ht="16" customHeight="1" thickBot="1" x14ac:dyDescent="0.5">
      <c r="A118" s="54">
        <v>163279</v>
      </c>
      <c r="B118" s="55" t="s">
        <v>164</v>
      </c>
      <c r="C118" s="56" t="s">
        <v>160</v>
      </c>
      <c r="D118" s="56">
        <v>1</v>
      </c>
      <c r="E118" s="57">
        <v>0.88</v>
      </c>
      <c r="F118" s="56">
        <v>22</v>
      </c>
      <c r="G118" s="56" t="s">
        <v>64</v>
      </c>
      <c r="H118" s="58" t="s">
        <v>25</v>
      </c>
      <c r="I118" s="45" t="s">
        <v>65</v>
      </c>
      <c r="J118" s="46">
        <v>18</v>
      </c>
      <c r="K118" s="47">
        <v>5</v>
      </c>
      <c r="L118" s="48" t="s">
        <v>160</v>
      </c>
      <c r="M118" s="49">
        <v>0.88</v>
      </c>
      <c r="N118" s="50">
        <v>3</v>
      </c>
      <c r="O118" s="50">
        <v>36</v>
      </c>
      <c r="P118" s="51">
        <v>36</v>
      </c>
      <c r="Q118" s="52"/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3">
        <v>0</v>
      </c>
      <c r="Y118" s="53">
        <v>0</v>
      </c>
      <c r="Z118" s="53">
        <v>16</v>
      </c>
      <c r="AA118" s="53">
        <v>0</v>
      </c>
      <c r="AB118" s="53">
        <v>0</v>
      </c>
      <c r="AC118" s="53">
        <v>0</v>
      </c>
      <c r="AD118" s="53">
        <v>0</v>
      </c>
      <c r="AE118" s="53">
        <v>0</v>
      </c>
      <c r="AF118" s="53">
        <v>0</v>
      </c>
      <c r="AG118" s="53">
        <v>0</v>
      </c>
      <c r="AH118" s="53">
        <v>0</v>
      </c>
      <c r="AI118" s="53">
        <v>10</v>
      </c>
      <c r="AJ118" s="53">
        <v>0</v>
      </c>
      <c r="AK118" s="53">
        <v>0</v>
      </c>
      <c r="AL118" s="53">
        <v>0</v>
      </c>
      <c r="AM118" s="53">
        <v>10</v>
      </c>
      <c r="AN118" s="53">
        <v>0</v>
      </c>
      <c r="AO118" s="53">
        <v>0</v>
      </c>
      <c r="AP118" s="53">
        <v>0</v>
      </c>
      <c r="AQ118" s="53">
        <v>0</v>
      </c>
      <c r="AR118" s="53">
        <v>0</v>
      </c>
      <c r="AS118" s="53">
        <v>0</v>
      </c>
      <c r="AT118" s="53">
        <v>0</v>
      </c>
      <c r="AU118" s="53">
        <v>0</v>
      </c>
      <c r="AV118" s="53">
        <v>0</v>
      </c>
      <c r="AW118" s="53">
        <v>0</v>
      </c>
      <c r="AX118" s="53">
        <v>0</v>
      </c>
      <c r="AY118" s="53">
        <v>0</v>
      </c>
      <c r="AZ118" s="53">
        <v>0</v>
      </c>
      <c r="BA118" s="53">
        <v>0</v>
      </c>
      <c r="BB118" s="53">
        <v>0</v>
      </c>
      <c r="BC118" s="53">
        <v>0</v>
      </c>
      <c r="BD118" s="53">
        <v>0</v>
      </c>
      <c r="BE118" s="53">
        <v>0</v>
      </c>
    </row>
    <row r="119" spans="1:57" ht="16" customHeight="1" thickBot="1" x14ac:dyDescent="0.5">
      <c r="A119" s="54">
        <v>155531</v>
      </c>
      <c r="B119" s="55" t="s">
        <v>165</v>
      </c>
      <c r="C119" s="56" t="s">
        <v>160</v>
      </c>
      <c r="D119" s="56">
        <v>1</v>
      </c>
      <c r="E119" s="57">
        <v>0.82</v>
      </c>
      <c r="F119" s="56">
        <v>6</v>
      </c>
      <c r="G119" s="56" t="s">
        <v>56</v>
      </c>
      <c r="H119" s="58" t="s">
        <v>25</v>
      </c>
      <c r="I119" s="45" t="s">
        <v>56</v>
      </c>
      <c r="J119" s="46">
        <v>18</v>
      </c>
      <c r="K119" s="47">
        <v>6</v>
      </c>
      <c r="L119" s="60" t="s">
        <v>160</v>
      </c>
      <c r="M119" s="49">
        <v>0.82</v>
      </c>
      <c r="N119" s="50">
        <v>1</v>
      </c>
      <c r="O119" s="50">
        <v>22</v>
      </c>
      <c r="P119" s="51">
        <v>22</v>
      </c>
      <c r="Q119" s="52"/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  <c r="X119" s="53">
        <v>0</v>
      </c>
      <c r="Y119" s="53">
        <v>0</v>
      </c>
      <c r="Z119" s="53">
        <v>0</v>
      </c>
      <c r="AA119" s="53">
        <v>0</v>
      </c>
      <c r="AB119" s="53">
        <v>0</v>
      </c>
      <c r="AC119" s="53">
        <v>0</v>
      </c>
      <c r="AD119" s="53">
        <v>0</v>
      </c>
      <c r="AE119" s="53">
        <v>0</v>
      </c>
      <c r="AF119" s="53">
        <v>0</v>
      </c>
      <c r="AG119" s="53">
        <v>0</v>
      </c>
      <c r="AH119" s="53">
        <v>0</v>
      </c>
      <c r="AI119" s="53">
        <v>0</v>
      </c>
      <c r="AJ119" s="53">
        <v>22</v>
      </c>
      <c r="AK119" s="53">
        <v>0</v>
      </c>
      <c r="AL119" s="53">
        <v>0</v>
      </c>
      <c r="AM119" s="53">
        <v>0</v>
      </c>
      <c r="AN119" s="53">
        <v>0</v>
      </c>
      <c r="AO119" s="53">
        <v>0</v>
      </c>
      <c r="AP119" s="53">
        <v>0</v>
      </c>
      <c r="AQ119" s="53">
        <v>0</v>
      </c>
      <c r="AR119" s="53">
        <v>0</v>
      </c>
      <c r="AS119" s="53">
        <v>0</v>
      </c>
      <c r="AT119" s="53">
        <v>0</v>
      </c>
      <c r="AU119" s="53">
        <v>0</v>
      </c>
      <c r="AV119" s="53">
        <v>0</v>
      </c>
      <c r="AW119" s="53">
        <v>0</v>
      </c>
      <c r="AX119" s="53">
        <v>0</v>
      </c>
      <c r="AY119" s="53">
        <v>0</v>
      </c>
      <c r="AZ119" s="53">
        <v>0</v>
      </c>
      <c r="BA119" s="53">
        <v>0</v>
      </c>
      <c r="BB119" s="53">
        <v>0</v>
      </c>
      <c r="BC119" s="53">
        <v>0</v>
      </c>
      <c r="BD119" s="53">
        <v>0</v>
      </c>
      <c r="BE119" s="53">
        <v>0</v>
      </c>
    </row>
    <row r="120" spans="1:57" ht="16" customHeight="1" thickBot="1" x14ac:dyDescent="0.5">
      <c r="A120" s="54">
        <v>163278</v>
      </c>
      <c r="B120" s="55" t="s">
        <v>166</v>
      </c>
      <c r="C120" s="56" t="s">
        <v>160</v>
      </c>
      <c r="D120" s="56">
        <v>1</v>
      </c>
      <c r="E120" s="57">
        <v>0.99</v>
      </c>
      <c r="F120" s="56">
        <v>11</v>
      </c>
      <c r="G120" s="56" t="s">
        <v>64</v>
      </c>
      <c r="H120" s="58" t="s">
        <v>25</v>
      </c>
      <c r="I120" s="45" t="s">
        <v>65</v>
      </c>
      <c r="J120" s="46">
        <v>18</v>
      </c>
      <c r="K120" s="47">
        <v>7</v>
      </c>
      <c r="L120" s="48" t="s">
        <v>160</v>
      </c>
      <c r="M120" s="49">
        <v>0.99</v>
      </c>
      <c r="N120" s="50">
        <v>1</v>
      </c>
      <c r="O120" s="50">
        <v>19</v>
      </c>
      <c r="P120" s="51">
        <v>19</v>
      </c>
      <c r="Q120" s="52"/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0</v>
      </c>
      <c r="AA120" s="53">
        <v>0</v>
      </c>
      <c r="AB120" s="53">
        <v>0</v>
      </c>
      <c r="AC120" s="53">
        <v>0</v>
      </c>
      <c r="AD120" s="53">
        <v>0</v>
      </c>
      <c r="AE120" s="53">
        <v>0</v>
      </c>
      <c r="AF120" s="53">
        <v>0</v>
      </c>
      <c r="AG120" s="53">
        <v>0</v>
      </c>
      <c r="AH120" s="53">
        <v>0</v>
      </c>
      <c r="AI120" s="53">
        <v>0</v>
      </c>
      <c r="AJ120" s="53">
        <v>0</v>
      </c>
      <c r="AK120" s="53">
        <v>0</v>
      </c>
      <c r="AL120" s="53">
        <v>0</v>
      </c>
      <c r="AM120" s="53">
        <v>19</v>
      </c>
      <c r="AN120" s="53">
        <v>0</v>
      </c>
      <c r="AO120" s="53">
        <v>0</v>
      </c>
      <c r="AP120" s="53">
        <v>0</v>
      </c>
      <c r="AQ120" s="53">
        <v>0</v>
      </c>
      <c r="AR120" s="53">
        <v>0</v>
      </c>
      <c r="AS120" s="53">
        <v>0</v>
      </c>
      <c r="AT120" s="53">
        <v>0</v>
      </c>
      <c r="AU120" s="53">
        <v>0</v>
      </c>
      <c r="AV120" s="53">
        <v>0</v>
      </c>
      <c r="AW120" s="53">
        <v>0</v>
      </c>
      <c r="AX120" s="53">
        <v>0</v>
      </c>
      <c r="AY120" s="53">
        <v>0</v>
      </c>
      <c r="AZ120" s="53">
        <v>0</v>
      </c>
      <c r="BA120" s="53">
        <v>0</v>
      </c>
      <c r="BB120" s="53">
        <v>0</v>
      </c>
      <c r="BC120" s="53">
        <v>0</v>
      </c>
      <c r="BD120" s="53">
        <v>0</v>
      </c>
      <c r="BE120" s="53">
        <v>0</v>
      </c>
    </row>
    <row r="121" spans="1:57" ht="16" customHeight="1" thickBot="1" x14ac:dyDescent="0.5">
      <c r="A121" s="54">
        <v>152014</v>
      </c>
      <c r="B121" s="55" t="s">
        <v>167</v>
      </c>
      <c r="C121" s="56" t="s">
        <v>160</v>
      </c>
      <c r="D121" s="56">
        <v>1</v>
      </c>
      <c r="E121" s="57">
        <v>1.1599999999999999</v>
      </c>
      <c r="F121" s="56">
        <v>3</v>
      </c>
      <c r="G121" s="56" t="s">
        <v>37</v>
      </c>
      <c r="H121" s="58" t="s">
        <v>25</v>
      </c>
      <c r="I121" s="45" t="s">
        <v>37</v>
      </c>
      <c r="J121" s="46">
        <v>20</v>
      </c>
      <c r="K121" s="47">
        <v>8</v>
      </c>
      <c r="L121" s="48" t="s">
        <v>160</v>
      </c>
      <c r="M121" s="49">
        <v>1.1599999999999999</v>
      </c>
      <c r="N121" s="50">
        <v>1</v>
      </c>
      <c r="O121" s="50">
        <v>16</v>
      </c>
      <c r="P121" s="51">
        <v>16</v>
      </c>
      <c r="Q121" s="52"/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16</v>
      </c>
      <c r="Y121" s="53">
        <v>0</v>
      </c>
      <c r="Z121" s="53">
        <v>0</v>
      </c>
      <c r="AA121" s="53">
        <v>0</v>
      </c>
      <c r="AB121" s="53">
        <v>0</v>
      </c>
      <c r="AC121" s="53">
        <v>0</v>
      </c>
      <c r="AD121" s="53">
        <v>0</v>
      </c>
      <c r="AE121" s="53">
        <v>0</v>
      </c>
      <c r="AF121" s="53">
        <v>0</v>
      </c>
      <c r="AG121" s="53">
        <v>0</v>
      </c>
      <c r="AH121" s="53">
        <v>0</v>
      </c>
      <c r="AI121" s="53">
        <v>0</v>
      </c>
      <c r="AJ121" s="53">
        <v>0</v>
      </c>
      <c r="AK121" s="53">
        <v>0</v>
      </c>
      <c r="AL121" s="53">
        <v>0</v>
      </c>
      <c r="AM121" s="53">
        <v>0</v>
      </c>
      <c r="AN121" s="53">
        <v>0</v>
      </c>
      <c r="AO121" s="53">
        <v>0</v>
      </c>
      <c r="AP121" s="53">
        <v>0</v>
      </c>
      <c r="AQ121" s="53">
        <v>0</v>
      </c>
      <c r="AR121" s="53">
        <v>0</v>
      </c>
      <c r="AS121" s="53">
        <v>0</v>
      </c>
      <c r="AT121" s="53">
        <v>0</v>
      </c>
      <c r="AU121" s="53">
        <v>0</v>
      </c>
      <c r="AV121" s="53">
        <v>0</v>
      </c>
      <c r="AW121" s="53">
        <v>0</v>
      </c>
      <c r="AX121" s="53">
        <v>0</v>
      </c>
      <c r="AY121" s="53">
        <v>0</v>
      </c>
      <c r="AZ121" s="53">
        <v>0</v>
      </c>
      <c r="BA121" s="53">
        <v>0</v>
      </c>
      <c r="BB121" s="53">
        <v>0</v>
      </c>
      <c r="BC121" s="53">
        <v>0</v>
      </c>
      <c r="BD121" s="53">
        <v>0</v>
      </c>
      <c r="BE121" s="53">
        <v>0</v>
      </c>
    </row>
    <row r="122" spans="1:57" ht="16" customHeight="1" thickBot="1" x14ac:dyDescent="0.5">
      <c r="A122" s="54">
        <v>164826</v>
      </c>
      <c r="B122" s="55" t="s">
        <v>168</v>
      </c>
      <c r="C122" s="56" t="s">
        <v>160</v>
      </c>
      <c r="D122" s="56">
        <v>1</v>
      </c>
      <c r="E122" s="57">
        <v>0.76</v>
      </c>
      <c r="F122" s="56">
        <v>4</v>
      </c>
      <c r="G122" s="56" t="s">
        <v>39</v>
      </c>
      <c r="H122" s="58" t="s">
        <v>25</v>
      </c>
      <c r="I122" s="45" t="s">
        <v>39</v>
      </c>
      <c r="J122" s="46">
        <v>18</v>
      </c>
      <c r="K122" s="47">
        <v>9</v>
      </c>
      <c r="L122" s="48" t="s">
        <v>160</v>
      </c>
      <c r="M122" s="49">
        <v>0.76</v>
      </c>
      <c r="N122" s="50">
        <v>2</v>
      </c>
      <c r="O122" s="50">
        <v>16</v>
      </c>
      <c r="P122" s="51">
        <v>16</v>
      </c>
      <c r="Q122" s="52"/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53">
        <v>0</v>
      </c>
      <c r="Z122" s="53">
        <v>0</v>
      </c>
      <c r="AA122" s="53">
        <v>0</v>
      </c>
      <c r="AB122" s="53">
        <v>0</v>
      </c>
      <c r="AC122" s="53">
        <v>8</v>
      </c>
      <c r="AD122" s="53">
        <v>0</v>
      </c>
      <c r="AE122" s="53">
        <v>0</v>
      </c>
      <c r="AF122" s="53">
        <v>8</v>
      </c>
      <c r="AG122" s="53">
        <v>0</v>
      </c>
      <c r="AH122" s="53">
        <v>0</v>
      </c>
      <c r="AI122" s="53">
        <v>0</v>
      </c>
      <c r="AJ122" s="53">
        <v>0</v>
      </c>
      <c r="AK122" s="53">
        <v>0</v>
      </c>
      <c r="AL122" s="53">
        <v>0</v>
      </c>
      <c r="AM122" s="53">
        <v>0</v>
      </c>
      <c r="AN122" s="53">
        <v>0</v>
      </c>
      <c r="AO122" s="53">
        <v>0</v>
      </c>
      <c r="AP122" s="53">
        <v>0</v>
      </c>
      <c r="AQ122" s="53">
        <v>0</v>
      </c>
      <c r="AR122" s="53">
        <v>0</v>
      </c>
      <c r="AS122" s="53">
        <v>0</v>
      </c>
      <c r="AT122" s="53">
        <v>0</v>
      </c>
      <c r="AU122" s="53">
        <v>0</v>
      </c>
      <c r="AV122" s="53">
        <v>0</v>
      </c>
      <c r="AW122" s="53">
        <v>0</v>
      </c>
      <c r="AX122" s="53">
        <v>0</v>
      </c>
      <c r="AY122" s="53">
        <v>0</v>
      </c>
      <c r="AZ122" s="53">
        <v>0</v>
      </c>
      <c r="BA122" s="53">
        <v>0</v>
      </c>
      <c r="BB122" s="53">
        <v>0</v>
      </c>
      <c r="BC122" s="53">
        <v>0</v>
      </c>
      <c r="BD122" s="53">
        <v>0</v>
      </c>
      <c r="BE122" s="53">
        <v>0</v>
      </c>
    </row>
    <row r="123" spans="1:57" ht="16" customHeight="1" thickBot="1" x14ac:dyDescent="0.5">
      <c r="A123" s="54">
        <v>166346</v>
      </c>
      <c r="B123" s="55" t="s">
        <v>169</v>
      </c>
      <c r="C123" s="56"/>
      <c r="D123" s="56"/>
      <c r="E123" s="57">
        <v>0.87</v>
      </c>
      <c r="F123" s="56">
        <v>16</v>
      </c>
      <c r="G123" s="56" t="s">
        <v>64</v>
      </c>
      <c r="H123" s="58" t="s">
        <v>25</v>
      </c>
      <c r="I123" s="45" t="s">
        <v>65</v>
      </c>
      <c r="J123" s="46">
        <v>14</v>
      </c>
      <c r="K123" s="47">
        <v>10</v>
      </c>
      <c r="L123" s="60" t="s">
        <v>170</v>
      </c>
      <c r="M123" s="49">
        <v>0.87</v>
      </c>
      <c r="N123" s="50">
        <v>1</v>
      </c>
      <c r="O123" s="50">
        <v>13</v>
      </c>
      <c r="P123" s="51">
        <v>13</v>
      </c>
      <c r="Q123" s="52"/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0</v>
      </c>
      <c r="X123" s="53">
        <v>0</v>
      </c>
      <c r="Y123" s="53">
        <v>0</v>
      </c>
      <c r="Z123" s="53">
        <v>0</v>
      </c>
      <c r="AA123" s="53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0</v>
      </c>
      <c r="AG123" s="53">
        <v>0</v>
      </c>
      <c r="AH123" s="53">
        <v>0</v>
      </c>
      <c r="AI123" s="53">
        <v>0</v>
      </c>
      <c r="AJ123" s="53">
        <v>0</v>
      </c>
      <c r="AK123" s="53">
        <v>0</v>
      </c>
      <c r="AL123" s="53">
        <v>0</v>
      </c>
      <c r="AM123" s="53">
        <v>13</v>
      </c>
      <c r="AN123" s="53">
        <v>0</v>
      </c>
      <c r="AO123" s="53">
        <v>0</v>
      </c>
      <c r="AP123" s="53">
        <v>0</v>
      </c>
      <c r="AQ123" s="53">
        <v>0</v>
      </c>
      <c r="AR123" s="53">
        <v>0</v>
      </c>
      <c r="AS123" s="53">
        <v>0</v>
      </c>
      <c r="AT123" s="53">
        <v>0</v>
      </c>
      <c r="AU123" s="53">
        <v>0</v>
      </c>
      <c r="AV123" s="53">
        <v>0</v>
      </c>
      <c r="AW123" s="53">
        <v>0</v>
      </c>
      <c r="AX123" s="53">
        <v>0</v>
      </c>
      <c r="AY123" s="53">
        <v>0</v>
      </c>
      <c r="AZ123" s="53">
        <v>0</v>
      </c>
      <c r="BA123" s="53">
        <v>0</v>
      </c>
      <c r="BB123" s="53">
        <v>0</v>
      </c>
      <c r="BC123" s="53">
        <v>0</v>
      </c>
      <c r="BD123" s="53">
        <v>0</v>
      </c>
      <c r="BE123" s="53">
        <v>0</v>
      </c>
    </row>
    <row r="124" spans="1:57" ht="16" customHeight="1" thickBot="1" x14ac:dyDescent="0.5">
      <c r="A124" s="54">
        <v>138116</v>
      </c>
      <c r="B124" s="55" t="s">
        <v>171</v>
      </c>
      <c r="C124" s="56" t="s">
        <v>160</v>
      </c>
      <c r="D124" s="56">
        <v>1</v>
      </c>
      <c r="E124" s="57">
        <v>0.79</v>
      </c>
      <c r="F124" s="56">
        <v>6</v>
      </c>
      <c r="G124" s="56" t="s">
        <v>56</v>
      </c>
      <c r="H124" s="58" t="s">
        <v>25</v>
      </c>
      <c r="I124" s="45" t="s">
        <v>56</v>
      </c>
      <c r="J124" s="46">
        <v>18</v>
      </c>
      <c r="K124" s="47">
        <v>11</v>
      </c>
      <c r="L124" s="48" t="s">
        <v>160</v>
      </c>
      <c r="M124" s="49">
        <v>0.79</v>
      </c>
      <c r="N124" s="50">
        <v>1</v>
      </c>
      <c r="O124" s="50">
        <v>13</v>
      </c>
      <c r="P124" s="51">
        <v>13</v>
      </c>
      <c r="Q124" s="52"/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3">
        <v>0</v>
      </c>
      <c r="Z124" s="53">
        <v>0</v>
      </c>
      <c r="AA124" s="53">
        <v>0</v>
      </c>
      <c r="AB124" s="53">
        <v>0</v>
      </c>
      <c r="AC124" s="53">
        <v>0</v>
      </c>
      <c r="AD124" s="53">
        <v>0</v>
      </c>
      <c r="AE124" s="53">
        <v>0</v>
      </c>
      <c r="AF124" s="53">
        <v>0</v>
      </c>
      <c r="AG124" s="53">
        <v>0</v>
      </c>
      <c r="AH124" s="53">
        <v>0</v>
      </c>
      <c r="AI124" s="53">
        <v>0</v>
      </c>
      <c r="AJ124" s="53">
        <v>13</v>
      </c>
      <c r="AK124" s="53">
        <v>0</v>
      </c>
      <c r="AL124" s="53">
        <v>0</v>
      </c>
      <c r="AM124" s="53">
        <v>0</v>
      </c>
      <c r="AN124" s="53">
        <v>0</v>
      </c>
      <c r="AO124" s="53">
        <v>0</v>
      </c>
      <c r="AP124" s="53">
        <v>0</v>
      </c>
      <c r="AQ124" s="53">
        <v>0</v>
      </c>
      <c r="AR124" s="53">
        <v>0</v>
      </c>
      <c r="AS124" s="53">
        <v>0</v>
      </c>
      <c r="AT124" s="53">
        <v>0</v>
      </c>
      <c r="AU124" s="53">
        <v>0</v>
      </c>
      <c r="AV124" s="53">
        <v>0</v>
      </c>
      <c r="AW124" s="53">
        <v>0</v>
      </c>
      <c r="AX124" s="53">
        <v>0</v>
      </c>
      <c r="AY124" s="53">
        <v>0</v>
      </c>
      <c r="AZ124" s="53">
        <v>0</v>
      </c>
      <c r="BA124" s="53">
        <v>0</v>
      </c>
      <c r="BB124" s="53">
        <v>0</v>
      </c>
      <c r="BC124" s="53">
        <v>0</v>
      </c>
      <c r="BD124" s="53">
        <v>0</v>
      </c>
      <c r="BE124" s="53">
        <v>0</v>
      </c>
    </row>
    <row r="125" spans="1:57" ht="16" customHeight="1" thickBot="1" x14ac:dyDescent="0.5">
      <c r="A125" s="54">
        <v>163238</v>
      </c>
      <c r="B125" s="55" t="s">
        <v>172</v>
      </c>
      <c r="C125" s="56"/>
      <c r="D125" s="56"/>
      <c r="E125" s="57">
        <v>0.73</v>
      </c>
      <c r="F125" s="56">
        <v>6</v>
      </c>
      <c r="G125" s="56" t="s">
        <v>83</v>
      </c>
      <c r="H125" s="58" t="s">
        <v>25</v>
      </c>
      <c r="I125" s="45" t="s">
        <v>83</v>
      </c>
      <c r="J125" s="46">
        <v>18</v>
      </c>
      <c r="K125" s="47">
        <v>12</v>
      </c>
      <c r="L125" s="48" t="s">
        <v>170</v>
      </c>
      <c r="M125" s="49">
        <v>0.73</v>
      </c>
      <c r="N125" s="50">
        <v>1</v>
      </c>
      <c r="O125" s="50">
        <v>5</v>
      </c>
      <c r="P125" s="51">
        <v>5</v>
      </c>
      <c r="Q125" s="52"/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3">
        <v>0</v>
      </c>
      <c r="Z125" s="53">
        <v>0</v>
      </c>
      <c r="AA125" s="53">
        <v>0</v>
      </c>
      <c r="AB125" s="53">
        <v>0</v>
      </c>
      <c r="AC125" s="53">
        <v>0</v>
      </c>
      <c r="AD125" s="53">
        <v>0</v>
      </c>
      <c r="AE125" s="53">
        <v>0</v>
      </c>
      <c r="AF125" s="53">
        <v>0</v>
      </c>
      <c r="AG125" s="53">
        <v>5</v>
      </c>
      <c r="AH125" s="53">
        <v>0</v>
      </c>
      <c r="AI125" s="53">
        <v>0</v>
      </c>
      <c r="AJ125" s="53">
        <v>0</v>
      </c>
      <c r="AK125" s="53">
        <v>0</v>
      </c>
      <c r="AL125" s="53">
        <v>0</v>
      </c>
      <c r="AM125" s="53">
        <v>0</v>
      </c>
      <c r="AN125" s="53">
        <v>0</v>
      </c>
      <c r="AO125" s="53">
        <v>0</v>
      </c>
      <c r="AP125" s="53">
        <v>0</v>
      </c>
      <c r="AQ125" s="53">
        <v>0</v>
      </c>
      <c r="AR125" s="53">
        <v>0</v>
      </c>
      <c r="AS125" s="53">
        <v>0</v>
      </c>
      <c r="AT125" s="53">
        <v>0</v>
      </c>
      <c r="AU125" s="53">
        <v>0</v>
      </c>
      <c r="AV125" s="53">
        <v>0</v>
      </c>
      <c r="AW125" s="53">
        <v>0</v>
      </c>
      <c r="AX125" s="53">
        <v>0</v>
      </c>
      <c r="AY125" s="53">
        <v>0</v>
      </c>
      <c r="AZ125" s="53">
        <v>0</v>
      </c>
      <c r="BA125" s="53">
        <v>0</v>
      </c>
      <c r="BB125" s="53">
        <v>0</v>
      </c>
      <c r="BC125" s="53">
        <v>0</v>
      </c>
      <c r="BD125" s="53">
        <v>0</v>
      </c>
      <c r="BE125" s="53">
        <v>0</v>
      </c>
    </row>
    <row r="126" spans="1:57" ht="16" customHeight="1" thickBot="1" x14ac:dyDescent="0.5">
      <c r="A126" s="54">
        <v>138454</v>
      </c>
      <c r="B126" s="55" t="s">
        <v>173</v>
      </c>
      <c r="C126" s="56" t="s">
        <v>160</v>
      </c>
      <c r="D126" s="56">
        <v>1</v>
      </c>
      <c r="E126" s="57">
        <v>0.96</v>
      </c>
      <c r="F126" s="56">
        <v>8</v>
      </c>
      <c r="G126" s="56" t="s">
        <v>50</v>
      </c>
      <c r="H126" s="58" t="s">
        <v>25</v>
      </c>
      <c r="I126" s="45" t="s">
        <v>50</v>
      </c>
      <c r="J126" s="46">
        <v>18</v>
      </c>
      <c r="K126" s="47">
        <v>13</v>
      </c>
      <c r="L126" s="48" t="s">
        <v>160</v>
      </c>
      <c r="M126" s="49">
        <v>0.96</v>
      </c>
      <c r="N126" s="50">
        <v>0</v>
      </c>
      <c r="O126" s="50">
        <v>0</v>
      </c>
      <c r="P126" s="51">
        <v>0</v>
      </c>
      <c r="Q126" s="52"/>
      <c r="R126" s="53">
        <v>0</v>
      </c>
      <c r="S126" s="53">
        <v>0</v>
      </c>
      <c r="T126" s="53">
        <v>0</v>
      </c>
      <c r="U126" s="53">
        <v>0</v>
      </c>
      <c r="V126" s="53">
        <v>0</v>
      </c>
      <c r="W126" s="53">
        <v>0</v>
      </c>
      <c r="X126" s="53">
        <v>0</v>
      </c>
      <c r="Y126" s="53">
        <v>0</v>
      </c>
      <c r="Z126" s="53">
        <v>0</v>
      </c>
      <c r="AA126" s="53">
        <v>0</v>
      </c>
      <c r="AB126" s="53">
        <v>0</v>
      </c>
      <c r="AC126" s="53">
        <v>0</v>
      </c>
      <c r="AD126" s="53">
        <v>0</v>
      </c>
      <c r="AE126" s="53">
        <v>0</v>
      </c>
      <c r="AF126" s="53">
        <v>0</v>
      </c>
      <c r="AG126" s="53">
        <v>0</v>
      </c>
      <c r="AH126" s="53">
        <v>0</v>
      </c>
      <c r="AI126" s="53">
        <v>0</v>
      </c>
      <c r="AJ126" s="53">
        <v>0</v>
      </c>
      <c r="AK126" s="53">
        <v>0</v>
      </c>
      <c r="AL126" s="53">
        <v>0</v>
      </c>
      <c r="AM126" s="53">
        <v>0</v>
      </c>
      <c r="AN126" s="53">
        <v>0</v>
      </c>
      <c r="AO126" s="53">
        <v>0</v>
      </c>
      <c r="AP126" s="53">
        <v>0</v>
      </c>
      <c r="AQ126" s="53">
        <v>0</v>
      </c>
      <c r="AR126" s="53">
        <v>0</v>
      </c>
      <c r="AS126" s="53">
        <v>0</v>
      </c>
      <c r="AT126" s="53">
        <v>0</v>
      </c>
      <c r="AU126" s="53">
        <v>0</v>
      </c>
      <c r="AV126" s="53">
        <v>0</v>
      </c>
      <c r="AW126" s="53">
        <v>0</v>
      </c>
      <c r="AX126" s="53">
        <v>0</v>
      </c>
      <c r="AY126" s="53">
        <v>0</v>
      </c>
      <c r="AZ126" s="53">
        <v>0</v>
      </c>
      <c r="BA126" s="53">
        <v>0</v>
      </c>
      <c r="BB126" s="53">
        <v>0</v>
      </c>
      <c r="BC126" s="53">
        <v>0</v>
      </c>
      <c r="BD126" s="53">
        <v>0</v>
      </c>
      <c r="BE126" s="53">
        <v>0</v>
      </c>
    </row>
    <row r="127" spans="1:57" ht="16" customHeight="1" thickBot="1" x14ac:dyDescent="0.5">
      <c r="A127" s="54">
        <v>133907</v>
      </c>
      <c r="B127" s="55" t="s">
        <v>174</v>
      </c>
      <c r="C127" s="56" t="s">
        <v>160</v>
      </c>
      <c r="D127" s="56">
        <v>1</v>
      </c>
      <c r="E127" s="57">
        <v>0.88</v>
      </c>
      <c r="F127" s="56">
        <v>3</v>
      </c>
      <c r="G127" s="56" t="s">
        <v>104</v>
      </c>
      <c r="H127" s="58" t="s">
        <v>25</v>
      </c>
      <c r="I127" s="45" t="s">
        <v>104</v>
      </c>
      <c r="J127" s="46">
        <v>18</v>
      </c>
      <c r="K127" s="47">
        <v>14</v>
      </c>
      <c r="L127" s="48" t="s">
        <v>160</v>
      </c>
      <c r="M127" s="49">
        <v>0.88</v>
      </c>
      <c r="N127" s="50">
        <v>0</v>
      </c>
      <c r="O127" s="50">
        <v>0</v>
      </c>
      <c r="P127" s="51">
        <v>0</v>
      </c>
      <c r="Q127" s="52"/>
      <c r="R127" s="53">
        <v>0</v>
      </c>
      <c r="S127" s="53">
        <v>0</v>
      </c>
      <c r="T127" s="53">
        <v>0</v>
      </c>
      <c r="U127" s="53">
        <v>0</v>
      </c>
      <c r="V127" s="53">
        <v>0</v>
      </c>
      <c r="W127" s="53">
        <v>0</v>
      </c>
      <c r="X127" s="53">
        <v>0</v>
      </c>
      <c r="Y127" s="53">
        <v>0</v>
      </c>
      <c r="Z127" s="53">
        <v>0</v>
      </c>
      <c r="AA127" s="53">
        <v>0</v>
      </c>
      <c r="AB127" s="53">
        <v>0</v>
      </c>
      <c r="AC127" s="53">
        <v>0</v>
      </c>
      <c r="AD127" s="53">
        <v>0</v>
      </c>
      <c r="AE127" s="53">
        <v>0</v>
      </c>
      <c r="AF127" s="53">
        <v>0</v>
      </c>
      <c r="AG127" s="53">
        <v>0</v>
      </c>
      <c r="AH127" s="53">
        <v>0</v>
      </c>
      <c r="AI127" s="53">
        <v>0</v>
      </c>
      <c r="AJ127" s="53">
        <v>0</v>
      </c>
      <c r="AK127" s="53">
        <v>0</v>
      </c>
      <c r="AL127" s="53">
        <v>0</v>
      </c>
      <c r="AM127" s="53">
        <v>0</v>
      </c>
      <c r="AN127" s="53">
        <v>0</v>
      </c>
      <c r="AO127" s="53">
        <v>0</v>
      </c>
      <c r="AP127" s="53">
        <v>0</v>
      </c>
      <c r="AQ127" s="53">
        <v>0</v>
      </c>
      <c r="AR127" s="53">
        <v>0</v>
      </c>
      <c r="AS127" s="53">
        <v>0</v>
      </c>
      <c r="AT127" s="53">
        <v>0</v>
      </c>
      <c r="AU127" s="53">
        <v>0</v>
      </c>
      <c r="AV127" s="53">
        <v>0</v>
      </c>
      <c r="AW127" s="53">
        <v>0</v>
      </c>
      <c r="AX127" s="53">
        <v>0</v>
      </c>
      <c r="AY127" s="53">
        <v>0</v>
      </c>
      <c r="AZ127" s="53">
        <v>0</v>
      </c>
      <c r="BA127" s="53">
        <v>0</v>
      </c>
      <c r="BB127" s="53">
        <v>0</v>
      </c>
      <c r="BC127" s="53">
        <v>0</v>
      </c>
      <c r="BD127" s="53">
        <v>0</v>
      </c>
      <c r="BE127" s="53">
        <v>0</v>
      </c>
    </row>
    <row r="128" spans="1:57" ht="16" customHeight="1" thickBot="1" x14ac:dyDescent="0.5">
      <c r="A128" s="54">
        <v>159060</v>
      </c>
      <c r="B128" s="55" t="s">
        <v>175</v>
      </c>
      <c r="C128" s="56" t="s">
        <v>160</v>
      </c>
      <c r="D128" s="56">
        <v>1</v>
      </c>
      <c r="E128" s="57">
        <v>0.87</v>
      </c>
      <c r="F128" s="56">
        <v>8</v>
      </c>
      <c r="G128" s="56" t="s">
        <v>104</v>
      </c>
      <c r="H128" s="58" t="s">
        <v>25</v>
      </c>
      <c r="I128" s="45" t="s">
        <v>104</v>
      </c>
      <c r="J128" s="46">
        <v>18</v>
      </c>
      <c r="K128" s="47">
        <v>15</v>
      </c>
      <c r="L128" s="48" t="s">
        <v>160</v>
      </c>
      <c r="M128" s="49">
        <v>0.87</v>
      </c>
      <c r="N128" s="50">
        <v>0</v>
      </c>
      <c r="O128" s="50">
        <v>0</v>
      </c>
      <c r="P128" s="51">
        <v>0</v>
      </c>
      <c r="Q128" s="52"/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3">
        <v>0</v>
      </c>
      <c r="Z128" s="53">
        <v>0</v>
      </c>
      <c r="AA128" s="53">
        <v>0</v>
      </c>
      <c r="AB128" s="53">
        <v>0</v>
      </c>
      <c r="AC128" s="53">
        <v>0</v>
      </c>
      <c r="AD128" s="53">
        <v>0</v>
      </c>
      <c r="AE128" s="53">
        <v>0</v>
      </c>
      <c r="AF128" s="53">
        <v>0</v>
      </c>
      <c r="AG128" s="53">
        <v>0</v>
      </c>
      <c r="AH128" s="53">
        <v>0</v>
      </c>
      <c r="AI128" s="53">
        <v>0</v>
      </c>
      <c r="AJ128" s="53">
        <v>0</v>
      </c>
      <c r="AK128" s="53">
        <v>0</v>
      </c>
      <c r="AL128" s="53">
        <v>0</v>
      </c>
      <c r="AM128" s="53">
        <v>0</v>
      </c>
      <c r="AN128" s="53">
        <v>0</v>
      </c>
      <c r="AO128" s="53">
        <v>0</v>
      </c>
      <c r="AP128" s="53">
        <v>0</v>
      </c>
      <c r="AQ128" s="53">
        <v>0</v>
      </c>
      <c r="AR128" s="53">
        <v>0</v>
      </c>
      <c r="AS128" s="53">
        <v>0</v>
      </c>
      <c r="AT128" s="53">
        <v>0</v>
      </c>
      <c r="AU128" s="53">
        <v>0</v>
      </c>
      <c r="AV128" s="53">
        <v>0</v>
      </c>
      <c r="AW128" s="53">
        <v>0</v>
      </c>
      <c r="AX128" s="53">
        <v>0</v>
      </c>
      <c r="AY128" s="53">
        <v>0</v>
      </c>
      <c r="AZ128" s="53">
        <v>0</v>
      </c>
      <c r="BA128" s="53">
        <v>0</v>
      </c>
      <c r="BB128" s="53">
        <v>0</v>
      </c>
      <c r="BC128" s="53">
        <v>0</v>
      </c>
      <c r="BD128" s="53">
        <v>0</v>
      </c>
      <c r="BE128" s="53">
        <v>0</v>
      </c>
    </row>
    <row r="129" spans="1:57" ht="16" customHeight="1" thickBot="1" x14ac:dyDescent="0.5">
      <c r="A129" s="54">
        <v>22221</v>
      </c>
      <c r="B129" s="55" t="s">
        <v>176</v>
      </c>
      <c r="C129" s="56" t="s">
        <v>160</v>
      </c>
      <c r="D129" s="56">
        <v>1</v>
      </c>
      <c r="E129" s="57">
        <v>0.82</v>
      </c>
      <c r="F129" s="56">
        <v>4</v>
      </c>
      <c r="G129" s="56" t="s">
        <v>58</v>
      </c>
      <c r="H129" s="58" t="s">
        <v>25</v>
      </c>
      <c r="I129" s="45" t="s">
        <v>58</v>
      </c>
      <c r="J129" s="46">
        <v>18</v>
      </c>
      <c r="K129" s="47">
        <v>16</v>
      </c>
      <c r="L129" s="60" t="s">
        <v>160</v>
      </c>
      <c r="M129" s="49">
        <v>0.82</v>
      </c>
      <c r="N129" s="50">
        <v>0</v>
      </c>
      <c r="O129" s="50">
        <v>0</v>
      </c>
      <c r="P129" s="51">
        <v>0</v>
      </c>
      <c r="Q129" s="52"/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3">
        <v>0</v>
      </c>
      <c r="Z129" s="53">
        <v>0</v>
      </c>
      <c r="AA129" s="53">
        <v>0</v>
      </c>
      <c r="AB129" s="53">
        <v>0</v>
      </c>
      <c r="AC129" s="53">
        <v>0</v>
      </c>
      <c r="AD129" s="53">
        <v>0</v>
      </c>
      <c r="AE129" s="53">
        <v>0</v>
      </c>
      <c r="AF129" s="53">
        <v>0</v>
      </c>
      <c r="AG129" s="53">
        <v>0</v>
      </c>
      <c r="AH129" s="53">
        <v>0</v>
      </c>
      <c r="AI129" s="53">
        <v>0</v>
      </c>
      <c r="AJ129" s="53">
        <v>0</v>
      </c>
      <c r="AK129" s="53">
        <v>0</v>
      </c>
      <c r="AL129" s="53">
        <v>0</v>
      </c>
      <c r="AM129" s="53">
        <v>0</v>
      </c>
      <c r="AN129" s="53">
        <v>0</v>
      </c>
      <c r="AO129" s="53">
        <v>0</v>
      </c>
      <c r="AP129" s="53">
        <v>0</v>
      </c>
      <c r="AQ129" s="53">
        <v>0</v>
      </c>
      <c r="AR129" s="53">
        <v>0</v>
      </c>
      <c r="AS129" s="53">
        <v>0</v>
      </c>
      <c r="AT129" s="53">
        <v>0</v>
      </c>
      <c r="AU129" s="53">
        <v>0</v>
      </c>
      <c r="AV129" s="53">
        <v>0</v>
      </c>
      <c r="AW129" s="53">
        <v>0</v>
      </c>
      <c r="AX129" s="53">
        <v>0</v>
      </c>
      <c r="AY129" s="53">
        <v>0</v>
      </c>
      <c r="AZ129" s="53">
        <v>0</v>
      </c>
      <c r="BA129" s="53">
        <v>0</v>
      </c>
      <c r="BB129" s="53">
        <v>0</v>
      </c>
      <c r="BC129" s="53">
        <v>0</v>
      </c>
      <c r="BD129" s="53">
        <v>0</v>
      </c>
      <c r="BE129" s="53">
        <v>0</v>
      </c>
    </row>
    <row r="130" spans="1:57" ht="16" customHeight="1" thickBot="1" x14ac:dyDescent="0.5">
      <c r="A130" s="54">
        <v>150422</v>
      </c>
      <c r="B130" s="55" t="s">
        <v>177</v>
      </c>
      <c r="C130" s="56" t="s">
        <v>160</v>
      </c>
      <c r="D130" s="56">
        <v>1</v>
      </c>
      <c r="E130" s="57">
        <v>0.69</v>
      </c>
      <c r="F130" s="56">
        <v>4</v>
      </c>
      <c r="G130" s="56" t="s">
        <v>74</v>
      </c>
      <c r="H130" s="58" t="s">
        <v>25</v>
      </c>
      <c r="I130" s="45" t="s">
        <v>74</v>
      </c>
      <c r="J130" s="46">
        <v>18</v>
      </c>
      <c r="K130" s="47">
        <v>17</v>
      </c>
      <c r="L130" s="48" t="s">
        <v>160</v>
      </c>
      <c r="M130" s="49">
        <v>0.69</v>
      </c>
      <c r="N130" s="50">
        <v>0</v>
      </c>
      <c r="O130" s="50">
        <v>0</v>
      </c>
      <c r="P130" s="51">
        <v>0</v>
      </c>
      <c r="Q130" s="52"/>
      <c r="R130" s="53">
        <v>0</v>
      </c>
      <c r="S130" s="53">
        <v>0</v>
      </c>
      <c r="T130" s="53">
        <v>0</v>
      </c>
      <c r="U130" s="53">
        <v>0</v>
      </c>
      <c r="V130" s="53">
        <v>0</v>
      </c>
      <c r="W130" s="53">
        <v>0</v>
      </c>
      <c r="X130" s="53">
        <v>0</v>
      </c>
      <c r="Y130" s="53">
        <v>0</v>
      </c>
      <c r="Z130" s="53">
        <v>0</v>
      </c>
      <c r="AA130" s="53">
        <v>0</v>
      </c>
      <c r="AB130" s="53">
        <v>0</v>
      </c>
      <c r="AC130" s="53">
        <v>0</v>
      </c>
      <c r="AD130" s="53">
        <v>0</v>
      </c>
      <c r="AE130" s="53">
        <v>0</v>
      </c>
      <c r="AF130" s="53">
        <v>0</v>
      </c>
      <c r="AG130" s="53">
        <v>0</v>
      </c>
      <c r="AH130" s="53">
        <v>0</v>
      </c>
      <c r="AI130" s="53">
        <v>0</v>
      </c>
      <c r="AJ130" s="53">
        <v>0</v>
      </c>
      <c r="AK130" s="53">
        <v>0</v>
      </c>
      <c r="AL130" s="53">
        <v>0</v>
      </c>
      <c r="AM130" s="53">
        <v>0</v>
      </c>
      <c r="AN130" s="53">
        <v>0</v>
      </c>
      <c r="AO130" s="53">
        <v>0</v>
      </c>
      <c r="AP130" s="53">
        <v>0</v>
      </c>
      <c r="AQ130" s="53">
        <v>0</v>
      </c>
      <c r="AR130" s="53">
        <v>0</v>
      </c>
      <c r="AS130" s="53">
        <v>0</v>
      </c>
      <c r="AT130" s="53">
        <v>0</v>
      </c>
      <c r="AU130" s="53">
        <v>0</v>
      </c>
      <c r="AV130" s="53">
        <v>0</v>
      </c>
      <c r="AW130" s="53">
        <v>0</v>
      </c>
      <c r="AX130" s="53">
        <v>0</v>
      </c>
      <c r="AY130" s="53">
        <v>0</v>
      </c>
      <c r="AZ130" s="53">
        <v>0</v>
      </c>
      <c r="BA130" s="53">
        <v>0</v>
      </c>
      <c r="BB130" s="53">
        <v>0</v>
      </c>
      <c r="BC130" s="53">
        <v>0</v>
      </c>
      <c r="BD130" s="53">
        <v>0</v>
      </c>
      <c r="BE130" s="53">
        <v>0</v>
      </c>
    </row>
    <row r="131" spans="1:57" ht="16" customHeight="1" thickBot="1" x14ac:dyDescent="0.5">
      <c r="A131" s="54">
        <v>160332</v>
      </c>
      <c r="B131" s="55" t="s">
        <v>178</v>
      </c>
      <c r="C131" s="56"/>
      <c r="D131" s="56"/>
      <c r="E131" s="57">
        <v>0.68</v>
      </c>
      <c r="F131" s="56">
        <v>3</v>
      </c>
      <c r="G131" s="56" t="s">
        <v>33</v>
      </c>
      <c r="H131" s="58" t="s">
        <v>25</v>
      </c>
      <c r="I131" s="45" t="s">
        <v>33</v>
      </c>
      <c r="J131" s="46">
        <v>18</v>
      </c>
      <c r="K131" s="47">
        <v>18</v>
      </c>
      <c r="L131" s="60" t="s">
        <v>170</v>
      </c>
      <c r="M131" s="49">
        <v>0.68</v>
      </c>
      <c r="N131" s="50">
        <v>0</v>
      </c>
      <c r="O131" s="50">
        <v>0</v>
      </c>
      <c r="P131" s="51">
        <v>0</v>
      </c>
      <c r="Q131" s="52"/>
      <c r="R131" s="53">
        <v>0</v>
      </c>
      <c r="S131" s="53">
        <v>0</v>
      </c>
      <c r="T131" s="53">
        <v>0</v>
      </c>
      <c r="U131" s="53">
        <v>0</v>
      </c>
      <c r="V131" s="53">
        <v>0</v>
      </c>
      <c r="W131" s="53">
        <v>0</v>
      </c>
      <c r="X131" s="53">
        <v>0</v>
      </c>
      <c r="Y131" s="53">
        <v>0</v>
      </c>
      <c r="Z131" s="53">
        <v>0</v>
      </c>
      <c r="AA131" s="53">
        <v>0</v>
      </c>
      <c r="AB131" s="53">
        <v>0</v>
      </c>
      <c r="AC131" s="53">
        <v>0</v>
      </c>
      <c r="AD131" s="53">
        <v>0</v>
      </c>
      <c r="AE131" s="53">
        <v>0</v>
      </c>
      <c r="AF131" s="53">
        <v>0</v>
      </c>
      <c r="AG131" s="53">
        <v>0</v>
      </c>
      <c r="AH131" s="53">
        <v>0</v>
      </c>
      <c r="AI131" s="53">
        <v>0</v>
      </c>
      <c r="AJ131" s="53">
        <v>0</v>
      </c>
      <c r="AK131" s="53">
        <v>0</v>
      </c>
      <c r="AL131" s="53">
        <v>0</v>
      </c>
      <c r="AM131" s="53">
        <v>0</v>
      </c>
      <c r="AN131" s="53">
        <v>0</v>
      </c>
      <c r="AO131" s="53">
        <v>0</v>
      </c>
      <c r="AP131" s="53">
        <v>0</v>
      </c>
      <c r="AQ131" s="53">
        <v>0</v>
      </c>
      <c r="AR131" s="53">
        <v>0</v>
      </c>
      <c r="AS131" s="53">
        <v>0</v>
      </c>
      <c r="AT131" s="53">
        <v>0</v>
      </c>
      <c r="AU131" s="53">
        <v>0</v>
      </c>
      <c r="AV131" s="53">
        <v>0</v>
      </c>
      <c r="AW131" s="53">
        <v>0</v>
      </c>
      <c r="AX131" s="53">
        <v>0</v>
      </c>
      <c r="AY131" s="53">
        <v>0</v>
      </c>
      <c r="AZ131" s="53">
        <v>0</v>
      </c>
      <c r="BA131" s="53">
        <v>0</v>
      </c>
      <c r="BB131" s="53">
        <v>0</v>
      </c>
      <c r="BC131" s="53">
        <v>0</v>
      </c>
      <c r="BD131" s="53">
        <v>0</v>
      </c>
      <c r="BE131" s="53">
        <v>0</v>
      </c>
    </row>
    <row r="132" spans="1:57" ht="16" customHeight="1" thickBot="1" x14ac:dyDescent="0.5">
      <c r="A132" s="54">
        <v>159076</v>
      </c>
      <c r="B132" s="55" t="s">
        <v>179</v>
      </c>
      <c r="C132" s="56" t="s">
        <v>160</v>
      </c>
      <c r="D132" s="56">
        <v>1</v>
      </c>
      <c r="E132" s="57">
        <v>0.67</v>
      </c>
      <c r="F132" s="56">
        <v>4</v>
      </c>
      <c r="G132" s="56" t="s">
        <v>37</v>
      </c>
      <c r="H132" s="58" t="s">
        <v>25</v>
      </c>
      <c r="I132" s="45" t="s">
        <v>37</v>
      </c>
      <c r="J132" s="46">
        <v>17</v>
      </c>
      <c r="K132" s="47">
        <v>19</v>
      </c>
      <c r="L132" s="48" t="s">
        <v>160</v>
      </c>
      <c r="M132" s="49">
        <v>0.67</v>
      </c>
      <c r="N132" s="50">
        <v>0</v>
      </c>
      <c r="O132" s="50">
        <v>0</v>
      </c>
      <c r="P132" s="51">
        <v>0</v>
      </c>
      <c r="Q132" s="52"/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3">
        <v>0</v>
      </c>
      <c r="Z132" s="53">
        <v>0</v>
      </c>
      <c r="AA132" s="53">
        <v>0</v>
      </c>
      <c r="AB132" s="53">
        <v>0</v>
      </c>
      <c r="AC132" s="53">
        <v>0</v>
      </c>
      <c r="AD132" s="53">
        <v>0</v>
      </c>
      <c r="AE132" s="53">
        <v>0</v>
      </c>
      <c r="AF132" s="53">
        <v>0</v>
      </c>
      <c r="AG132" s="53">
        <v>0</v>
      </c>
      <c r="AH132" s="53">
        <v>0</v>
      </c>
      <c r="AI132" s="53">
        <v>0</v>
      </c>
      <c r="AJ132" s="53">
        <v>0</v>
      </c>
      <c r="AK132" s="53">
        <v>0</v>
      </c>
      <c r="AL132" s="53">
        <v>0</v>
      </c>
      <c r="AM132" s="53">
        <v>0</v>
      </c>
      <c r="AN132" s="53">
        <v>0</v>
      </c>
      <c r="AO132" s="53">
        <v>0</v>
      </c>
      <c r="AP132" s="53">
        <v>0</v>
      </c>
      <c r="AQ132" s="53">
        <v>0</v>
      </c>
      <c r="AR132" s="53">
        <v>0</v>
      </c>
      <c r="AS132" s="53">
        <v>0</v>
      </c>
      <c r="AT132" s="53">
        <v>0</v>
      </c>
      <c r="AU132" s="53">
        <v>0</v>
      </c>
      <c r="AV132" s="53">
        <v>0</v>
      </c>
      <c r="AW132" s="53">
        <v>0</v>
      </c>
      <c r="AX132" s="53">
        <v>0</v>
      </c>
      <c r="AY132" s="53">
        <v>0</v>
      </c>
      <c r="AZ132" s="53">
        <v>0</v>
      </c>
      <c r="BA132" s="53">
        <v>0</v>
      </c>
      <c r="BB132" s="53">
        <v>0</v>
      </c>
      <c r="BC132" s="53">
        <v>0</v>
      </c>
      <c r="BD132" s="53">
        <v>0</v>
      </c>
      <c r="BE132" s="53">
        <v>0</v>
      </c>
    </row>
    <row r="133" spans="1:57" ht="16" customHeight="1" thickBot="1" x14ac:dyDescent="0.5">
      <c r="A133" s="54">
        <v>164317</v>
      </c>
      <c r="B133" s="55" t="s">
        <v>180</v>
      </c>
      <c r="C133" s="56"/>
      <c r="D133" s="56"/>
      <c r="E133" s="57">
        <v>0.55000000000000004</v>
      </c>
      <c r="F133" s="56">
        <v>3</v>
      </c>
      <c r="G133" s="56" t="s">
        <v>112</v>
      </c>
      <c r="H133" s="58" t="s">
        <v>25</v>
      </c>
      <c r="I133" s="45" t="s">
        <v>112</v>
      </c>
      <c r="J133" s="46">
        <v>18</v>
      </c>
      <c r="K133" s="47">
        <v>20</v>
      </c>
      <c r="L133" s="60" t="s">
        <v>170</v>
      </c>
      <c r="M133" s="49">
        <v>0.55000000000000004</v>
      </c>
      <c r="N133" s="50">
        <v>0</v>
      </c>
      <c r="O133" s="50">
        <v>0</v>
      </c>
      <c r="P133" s="51">
        <v>0</v>
      </c>
      <c r="Q133" s="52"/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3">
        <v>0</v>
      </c>
      <c r="Z133" s="53">
        <v>0</v>
      </c>
      <c r="AA133" s="53">
        <v>0</v>
      </c>
      <c r="AB133" s="53">
        <v>0</v>
      </c>
      <c r="AC133" s="53">
        <v>0</v>
      </c>
      <c r="AD133" s="53">
        <v>0</v>
      </c>
      <c r="AE133" s="53">
        <v>0</v>
      </c>
      <c r="AF133" s="53">
        <v>0</v>
      </c>
      <c r="AG133" s="53">
        <v>0</v>
      </c>
      <c r="AH133" s="53">
        <v>0</v>
      </c>
      <c r="AI133" s="53">
        <v>0</v>
      </c>
      <c r="AJ133" s="53">
        <v>0</v>
      </c>
      <c r="AK133" s="53">
        <v>0</v>
      </c>
      <c r="AL133" s="53">
        <v>0</v>
      </c>
      <c r="AM133" s="53">
        <v>0</v>
      </c>
      <c r="AN133" s="53">
        <v>0</v>
      </c>
      <c r="AO133" s="53">
        <v>0</v>
      </c>
      <c r="AP133" s="53">
        <v>0</v>
      </c>
      <c r="AQ133" s="53">
        <v>0</v>
      </c>
      <c r="AR133" s="53">
        <v>0</v>
      </c>
      <c r="AS133" s="53">
        <v>0</v>
      </c>
      <c r="AT133" s="53">
        <v>0</v>
      </c>
      <c r="AU133" s="53">
        <v>0</v>
      </c>
      <c r="AV133" s="53">
        <v>0</v>
      </c>
      <c r="AW133" s="53">
        <v>0</v>
      </c>
      <c r="AX133" s="53">
        <v>0</v>
      </c>
      <c r="AY133" s="53">
        <v>0</v>
      </c>
      <c r="AZ133" s="53">
        <v>0</v>
      </c>
      <c r="BA133" s="53">
        <v>0</v>
      </c>
      <c r="BB133" s="53">
        <v>0</v>
      </c>
      <c r="BC133" s="53">
        <v>0</v>
      </c>
      <c r="BD133" s="53">
        <v>0</v>
      </c>
      <c r="BE133" s="53">
        <v>0</v>
      </c>
    </row>
    <row r="134" spans="1:57" ht="16" customHeight="1" thickBot="1" x14ac:dyDescent="0.5">
      <c r="A134" s="61">
        <v>154651</v>
      </c>
      <c r="B134" s="62" t="s">
        <v>181</v>
      </c>
      <c r="C134" s="63" t="s">
        <v>160</v>
      </c>
      <c r="D134" s="63">
        <v>1</v>
      </c>
      <c r="E134" s="64">
        <v>0.43</v>
      </c>
      <c r="F134" s="63">
        <v>4</v>
      </c>
      <c r="G134" s="63" t="s">
        <v>64</v>
      </c>
      <c r="H134" s="65" t="s">
        <v>25</v>
      </c>
      <c r="I134" s="45" t="s">
        <v>65</v>
      </c>
      <c r="J134" s="46">
        <v>18</v>
      </c>
      <c r="K134" s="47">
        <v>21</v>
      </c>
      <c r="L134" s="48" t="s">
        <v>160</v>
      </c>
      <c r="M134" s="49">
        <v>0.43</v>
      </c>
      <c r="N134" s="50">
        <v>0</v>
      </c>
      <c r="O134" s="50">
        <v>0</v>
      </c>
      <c r="P134" s="51">
        <v>0</v>
      </c>
      <c r="Q134" s="52"/>
      <c r="R134" s="53">
        <v>0</v>
      </c>
      <c r="S134" s="53">
        <v>0</v>
      </c>
      <c r="T134" s="53">
        <v>0</v>
      </c>
      <c r="U134" s="53">
        <v>0</v>
      </c>
      <c r="V134" s="53">
        <v>0</v>
      </c>
      <c r="W134" s="53">
        <v>0</v>
      </c>
      <c r="X134" s="53">
        <v>0</v>
      </c>
      <c r="Y134" s="53">
        <v>0</v>
      </c>
      <c r="Z134" s="53">
        <v>0</v>
      </c>
      <c r="AA134" s="53">
        <v>0</v>
      </c>
      <c r="AB134" s="53">
        <v>0</v>
      </c>
      <c r="AC134" s="53">
        <v>0</v>
      </c>
      <c r="AD134" s="53">
        <v>0</v>
      </c>
      <c r="AE134" s="53">
        <v>0</v>
      </c>
      <c r="AF134" s="53">
        <v>0</v>
      </c>
      <c r="AG134" s="53">
        <v>0</v>
      </c>
      <c r="AH134" s="53">
        <v>0</v>
      </c>
      <c r="AI134" s="53">
        <v>0</v>
      </c>
      <c r="AJ134" s="53">
        <v>0</v>
      </c>
      <c r="AK134" s="53">
        <v>0</v>
      </c>
      <c r="AL134" s="53">
        <v>0</v>
      </c>
      <c r="AM134" s="53">
        <v>0</v>
      </c>
      <c r="AN134" s="53">
        <v>0</v>
      </c>
      <c r="AO134" s="53">
        <v>0</v>
      </c>
      <c r="AP134" s="53">
        <v>0</v>
      </c>
      <c r="AQ134" s="53">
        <v>0</v>
      </c>
      <c r="AR134" s="53">
        <v>0</v>
      </c>
      <c r="AS134" s="53">
        <v>0</v>
      </c>
      <c r="AT134" s="53">
        <v>0</v>
      </c>
      <c r="AU134" s="53">
        <v>0</v>
      </c>
      <c r="AV134" s="53">
        <v>0</v>
      </c>
      <c r="AW134" s="53">
        <v>0</v>
      </c>
      <c r="AX134" s="53">
        <v>0</v>
      </c>
      <c r="AY134" s="53">
        <v>0</v>
      </c>
      <c r="AZ134" s="53">
        <v>0</v>
      </c>
      <c r="BA134" s="53">
        <v>0</v>
      </c>
      <c r="BB134" s="53">
        <v>0</v>
      </c>
      <c r="BC134" s="53">
        <v>0</v>
      </c>
      <c r="BD134" s="53">
        <v>0</v>
      </c>
      <c r="BE134" s="53">
        <v>0</v>
      </c>
    </row>
    <row r="135" spans="1:57" ht="16" customHeight="1" thickBot="1" x14ac:dyDescent="0.5">
      <c r="A135" s="66"/>
      <c r="B135" s="67"/>
      <c r="C135" s="68"/>
      <c r="D135" s="68"/>
      <c r="E135" s="69"/>
      <c r="F135" s="68"/>
      <c r="G135" s="70"/>
      <c r="H135" s="71"/>
      <c r="I135" s="45"/>
      <c r="J135" s="46"/>
      <c r="K135" s="47"/>
      <c r="L135" s="48"/>
      <c r="M135" s="49"/>
      <c r="N135" s="50"/>
      <c r="O135" s="50"/>
      <c r="P135" s="51"/>
      <c r="Q135" s="52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</row>
    <row r="136" spans="1:57" ht="16" customHeight="1" thickBot="1" x14ac:dyDescent="0.5">
      <c r="A136" s="66"/>
      <c r="B136" s="67"/>
      <c r="C136" s="68"/>
      <c r="D136" s="68"/>
      <c r="E136" s="69"/>
      <c r="F136" s="68"/>
      <c r="G136" s="70"/>
      <c r="H136" s="71"/>
      <c r="I136" s="45"/>
      <c r="J136" s="46"/>
      <c r="K136" s="47"/>
      <c r="L136" s="48"/>
      <c r="M136" s="49"/>
      <c r="N136" s="50"/>
      <c r="O136" s="50"/>
      <c r="P136" s="51"/>
      <c r="Q136" s="52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</row>
    <row r="137" spans="1:57" ht="16" customHeight="1" thickBot="1" x14ac:dyDescent="0.5">
      <c r="A137" s="66"/>
      <c r="B137" s="67"/>
      <c r="C137" s="68"/>
      <c r="D137" s="68"/>
      <c r="E137" s="69"/>
      <c r="F137" s="68"/>
      <c r="G137" s="70"/>
      <c r="H137" s="71"/>
      <c r="I137" s="45"/>
      <c r="J137" s="46"/>
      <c r="K137" s="47"/>
      <c r="L137" s="48"/>
      <c r="M137" s="49"/>
      <c r="N137" s="50"/>
      <c r="O137" s="50"/>
      <c r="P137" s="51"/>
      <c r="Q137" s="52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</row>
    <row r="138" spans="1:57" ht="16" customHeight="1" thickBot="1" x14ac:dyDescent="0.5">
      <c r="A138" s="66"/>
      <c r="B138" s="67"/>
      <c r="C138" s="68"/>
      <c r="D138" s="68"/>
      <c r="E138" s="69"/>
      <c r="F138" s="68"/>
      <c r="G138" s="70"/>
      <c r="H138" s="71"/>
      <c r="I138" s="45"/>
      <c r="J138" s="46"/>
      <c r="K138" s="47"/>
      <c r="L138" s="48"/>
      <c r="M138" s="49"/>
      <c r="N138" s="50"/>
      <c r="O138" s="50"/>
      <c r="P138" s="51"/>
      <c r="Q138" s="52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</row>
    <row r="139" spans="1:57" ht="16" customHeight="1" thickBot="1" x14ac:dyDescent="0.5">
      <c r="A139" s="66"/>
      <c r="B139" s="67"/>
      <c r="C139" s="68"/>
      <c r="D139" s="68"/>
      <c r="E139" s="69"/>
      <c r="F139" s="68"/>
      <c r="G139" s="70"/>
      <c r="H139" s="71"/>
      <c r="I139" s="45"/>
      <c r="J139" s="46"/>
      <c r="K139" s="47"/>
      <c r="L139" s="48"/>
      <c r="M139" s="49"/>
      <c r="N139" s="50"/>
      <c r="O139" s="50"/>
      <c r="P139" s="51"/>
      <c r="Q139" s="52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</row>
    <row r="140" spans="1:57" ht="16" customHeight="1" thickBot="1" x14ac:dyDescent="0.5">
      <c r="A140" s="66"/>
      <c r="B140" s="67"/>
      <c r="C140" s="68"/>
      <c r="D140" s="68"/>
      <c r="E140" s="69"/>
      <c r="F140" s="68"/>
      <c r="G140" s="70"/>
      <c r="H140" s="71"/>
      <c r="I140" s="45"/>
      <c r="J140" s="46"/>
      <c r="K140" s="47"/>
      <c r="L140" s="48"/>
      <c r="M140" s="49"/>
      <c r="N140" s="50"/>
      <c r="O140" s="50"/>
      <c r="P140" s="51"/>
      <c r="Q140" s="52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</row>
    <row r="141" spans="1:57" ht="16" customHeight="1" thickBot="1" x14ac:dyDescent="0.5">
      <c r="A141" s="66"/>
      <c r="B141" s="67"/>
      <c r="C141" s="68"/>
      <c r="D141" s="68"/>
      <c r="E141" s="69"/>
      <c r="F141" s="68"/>
      <c r="G141" s="70"/>
      <c r="H141" s="71"/>
      <c r="I141" s="45"/>
      <c r="J141" s="46"/>
      <c r="K141" s="47"/>
      <c r="L141" s="48"/>
      <c r="M141" s="49"/>
      <c r="N141" s="50"/>
      <c r="O141" s="50"/>
      <c r="P141" s="51"/>
      <c r="Q141" s="52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</row>
    <row r="142" spans="1:57" ht="16" customHeight="1" thickBot="1" x14ac:dyDescent="0.5">
      <c r="A142" s="66"/>
      <c r="B142" s="67"/>
      <c r="C142" s="68"/>
      <c r="D142" s="68"/>
      <c r="E142" s="69"/>
      <c r="F142" s="68"/>
      <c r="G142" s="70"/>
      <c r="H142" s="71"/>
      <c r="I142" s="45"/>
      <c r="J142" s="46"/>
      <c r="K142" s="47"/>
      <c r="L142" s="48"/>
      <c r="M142" s="49"/>
      <c r="N142" s="50"/>
      <c r="O142" s="50"/>
      <c r="P142" s="51"/>
      <c r="Q142" s="52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</row>
    <row r="143" spans="1:57" ht="16" customHeight="1" thickBot="1" x14ac:dyDescent="0.5">
      <c r="A143" s="66"/>
      <c r="B143" s="67"/>
      <c r="C143" s="68"/>
      <c r="D143" s="68"/>
      <c r="E143" s="69"/>
      <c r="F143" s="68"/>
      <c r="G143" s="70"/>
      <c r="H143" s="71"/>
      <c r="I143" s="45"/>
      <c r="J143" s="46"/>
      <c r="K143" s="47"/>
      <c r="L143" s="48"/>
      <c r="M143" s="49"/>
      <c r="N143" s="50"/>
      <c r="O143" s="50"/>
      <c r="P143" s="51"/>
      <c r="Q143" s="52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</row>
    <row r="144" spans="1:57" ht="16" customHeight="1" thickBot="1" x14ac:dyDescent="0.5">
      <c r="A144" s="66"/>
      <c r="B144" s="67"/>
      <c r="C144" s="68"/>
      <c r="D144" s="68"/>
      <c r="E144" s="69"/>
      <c r="F144" s="68"/>
      <c r="G144" s="70"/>
      <c r="H144" s="71"/>
      <c r="I144" s="45"/>
      <c r="J144" s="46"/>
      <c r="K144" s="47"/>
      <c r="L144" s="48"/>
      <c r="M144" s="49"/>
      <c r="N144" s="50"/>
      <c r="O144" s="50"/>
      <c r="P144" s="51"/>
      <c r="Q144" s="52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</row>
    <row r="145" spans="1:57" ht="16" customHeight="1" thickBot="1" x14ac:dyDescent="0.5">
      <c r="A145" s="66"/>
      <c r="B145" s="67"/>
      <c r="C145" s="68"/>
      <c r="D145" s="68"/>
      <c r="E145" s="69"/>
      <c r="F145" s="68"/>
      <c r="G145" s="70"/>
      <c r="H145" s="71"/>
      <c r="I145" s="45"/>
      <c r="J145" s="46"/>
      <c r="K145" s="47"/>
      <c r="L145" s="48"/>
      <c r="M145" s="49"/>
      <c r="N145" s="50"/>
      <c r="O145" s="50"/>
      <c r="P145" s="51"/>
      <c r="Q145" s="52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</row>
    <row r="146" spans="1:57" ht="16" customHeight="1" thickBot="1" x14ac:dyDescent="0.5">
      <c r="A146" s="66"/>
      <c r="B146" s="67"/>
      <c r="C146" s="68"/>
      <c r="D146" s="68"/>
      <c r="E146" s="69"/>
      <c r="F146" s="68"/>
      <c r="G146" s="70"/>
      <c r="H146" s="71"/>
      <c r="I146" s="45"/>
      <c r="J146" s="46"/>
      <c r="K146" s="47"/>
      <c r="L146" s="48"/>
      <c r="M146" s="49"/>
      <c r="N146" s="50"/>
      <c r="O146" s="50"/>
      <c r="P146" s="51"/>
      <c r="Q146" s="52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</row>
    <row r="147" spans="1:57" ht="16" customHeight="1" thickBot="1" x14ac:dyDescent="0.5">
      <c r="A147" s="66"/>
      <c r="B147" s="67"/>
      <c r="C147" s="68"/>
      <c r="D147" s="68"/>
      <c r="E147" s="69"/>
      <c r="F147" s="68"/>
      <c r="G147" s="70"/>
      <c r="H147" s="71"/>
      <c r="I147" s="45"/>
      <c r="J147" s="46"/>
      <c r="K147" s="47"/>
      <c r="L147" s="48"/>
      <c r="M147" s="49"/>
      <c r="N147" s="50"/>
      <c r="O147" s="50"/>
      <c r="P147" s="51"/>
      <c r="Q147" s="52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</row>
    <row r="148" spans="1:57" ht="16" customHeight="1" thickBot="1" x14ac:dyDescent="0.5">
      <c r="A148" s="66"/>
      <c r="B148" s="67"/>
      <c r="C148" s="68"/>
      <c r="D148" s="68"/>
      <c r="E148" s="69"/>
      <c r="F148" s="68"/>
      <c r="G148" s="70"/>
      <c r="H148" s="71"/>
      <c r="I148" s="45"/>
      <c r="J148" s="46"/>
      <c r="K148" s="47"/>
      <c r="L148" s="48"/>
      <c r="M148" s="49"/>
      <c r="N148" s="50"/>
      <c r="O148" s="50"/>
      <c r="P148" s="51"/>
      <c r="Q148" s="52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</row>
    <row r="149" spans="1:57" ht="16" customHeight="1" thickBot="1" x14ac:dyDescent="0.5">
      <c r="A149" s="66"/>
      <c r="B149" s="67"/>
      <c r="C149" s="68"/>
      <c r="D149" s="68"/>
      <c r="E149" s="69"/>
      <c r="F149" s="68"/>
      <c r="G149" s="70"/>
      <c r="H149" s="71"/>
      <c r="I149" s="45"/>
      <c r="J149" s="46"/>
      <c r="K149" s="47"/>
      <c r="L149" s="48"/>
      <c r="M149" s="49"/>
      <c r="N149" s="50"/>
      <c r="O149" s="50"/>
      <c r="P149" s="51"/>
      <c r="Q149" s="52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</row>
    <row r="150" spans="1:57" ht="16" customHeight="1" thickBot="1" x14ac:dyDescent="0.5">
      <c r="A150" s="66"/>
      <c r="B150" s="67"/>
      <c r="C150" s="68"/>
      <c r="D150" s="68"/>
      <c r="E150" s="69"/>
      <c r="F150" s="68"/>
      <c r="G150" s="70"/>
      <c r="H150" s="71"/>
      <c r="I150" s="45"/>
      <c r="J150" s="46"/>
      <c r="K150" s="47"/>
      <c r="L150" s="48"/>
      <c r="M150" s="49"/>
      <c r="N150" s="50"/>
      <c r="O150" s="50"/>
      <c r="P150" s="51"/>
      <c r="Q150" s="52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</row>
    <row r="151" spans="1:57" ht="16" customHeight="1" thickBot="1" x14ac:dyDescent="0.5">
      <c r="A151" s="66"/>
      <c r="B151" s="67"/>
      <c r="C151" s="68"/>
      <c r="D151" s="68"/>
      <c r="E151" s="69"/>
      <c r="F151" s="68"/>
      <c r="G151" s="70"/>
      <c r="H151" s="71"/>
      <c r="I151" s="45"/>
      <c r="J151" s="46"/>
      <c r="K151" s="47"/>
      <c r="L151" s="48"/>
      <c r="M151" s="49"/>
      <c r="N151" s="50"/>
      <c r="O151" s="50"/>
      <c r="P151" s="51"/>
      <c r="Q151" s="52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</row>
    <row r="152" spans="1:57" ht="16" customHeight="1" thickBot="1" x14ac:dyDescent="0.5">
      <c r="A152" s="66"/>
      <c r="B152" s="67"/>
      <c r="C152" s="68"/>
      <c r="D152" s="68"/>
      <c r="E152" s="69"/>
      <c r="F152" s="68"/>
      <c r="G152" s="70"/>
      <c r="H152" s="71"/>
      <c r="I152" s="45"/>
      <c r="J152" s="46"/>
      <c r="K152" s="47"/>
      <c r="L152" s="48"/>
      <c r="M152" s="49"/>
      <c r="N152" s="50"/>
      <c r="O152" s="50"/>
      <c r="P152" s="51"/>
      <c r="Q152" s="52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</row>
    <row r="153" spans="1:57" ht="16" customHeight="1" thickBot="1" x14ac:dyDescent="0.5">
      <c r="A153" s="66"/>
      <c r="B153" s="67"/>
      <c r="C153" s="68"/>
      <c r="D153" s="68"/>
      <c r="E153" s="69"/>
      <c r="F153" s="68"/>
      <c r="G153" s="70"/>
      <c r="H153" s="71"/>
      <c r="I153" s="45"/>
      <c r="J153" s="46"/>
      <c r="K153" s="47"/>
      <c r="L153" s="48"/>
      <c r="M153" s="49"/>
      <c r="N153" s="50"/>
      <c r="O153" s="50"/>
      <c r="P153" s="51"/>
      <c r="Q153" s="52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</row>
    <row r="154" spans="1:57" ht="16" customHeight="1" thickBot="1" x14ac:dyDescent="0.5">
      <c r="A154" s="66"/>
      <c r="B154" s="67"/>
      <c r="C154" s="68"/>
      <c r="D154" s="68"/>
      <c r="E154" s="69"/>
      <c r="F154" s="68"/>
      <c r="G154" s="70"/>
      <c r="H154" s="71"/>
      <c r="I154" s="45"/>
      <c r="J154" s="46"/>
      <c r="K154" s="47"/>
      <c r="L154" s="48"/>
      <c r="M154" s="49"/>
      <c r="N154" s="50"/>
      <c r="O154" s="50"/>
      <c r="P154" s="51"/>
      <c r="Q154" s="52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</row>
    <row r="155" spans="1:57" ht="16" customHeight="1" thickBot="1" x14ac:dyDescent="0.5">
      <c r="A155" s="66"/>
      <c r="B155" s="67"/>
      <c r="C155" s="68"/>
      <c r="D155" s="68"/>
      <c r="E155" s="69"/>
      <c r="F155" s="68"/>
      <c r="G155" s="70"/>
      <c r="H155" s="71"/>
      <c r="I155" s="45"/>
      <c r="J155" s="46"/>
      <c r="K155" s="47"/>
      <c r="L155" s="48"/>
      <c r="M155" s="49"/>
      <c r="N155" s="50"/>
      <c r="O155" s="50"/>
      <c r="P155" s="51"/>
      <c r="Q155" s="52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</row>
    <row r="156" spans="1:57" ht="16" customHeight="1" thickBot="1" x14ac:dyDescent="0.5">
      <c r="A156" s="66"/>
      <c r="B156" s="67"/>
      <c r="C156" s="68"/>
      <c r="D156" s="68"/>
      <c r="E156" s="69"/>
      <c r="F156" s="68"/>
      <c r="G156" s="70"/>
      <c r="H156" s="71"/>
      <c r="I156" s="45"/>
      <c r="J156" s="46"/>
      <c r="K156" s="47"/>
      <c r="L156" s="48"/>
      <c r="M156" s="49"/>
      <c r="N156" s="50"/>
      <c r="O156" s="50"/>
      <c r="P156" s="51"/>
      <c r="Q156" s="52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</row>
    <row r="157" spans="1:57" ht="16" customHeight="1" thickBot="1" x14ac:dyDescent="0.5">
      <c r="A157" s="66"/>
      <c r="B157" s="67"/>
      <c r="C157" s="68"/>
      <c r="D157" s="68"/>
      <c r="E157" s="69"/>
      <c r="F157" s="68"/>
      <c r="G157" s="70"/>
      <c r="H157" s="71"/>
      <c r="I157" s="45"/>
      <c r="J157" s="46"/>
      <c r="K157" s="47"/>
      <c r="L157" s="48"/>
      <c r="M157" s="49"/>
      <c r="N157" s="50"/>
      <c r="O157" s="50"/>
      <c r="P157" s="51"/>
      <c r="Q157" s="52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</row>
    <row r="158" spans="1:57" ht="16" customHeight="1" thickBot="1" x14ac:dyDescent="0.5">
      <c r="A158" s="66"/>
      <c r="B158" s="67"/>
      <c r="C158" s="68"/>
      <c r="D158" s="68"/>
      <c r="E158" s="69"/>
      <c r="F158" s="68"/>
      <c r="G158" s="70"/>
      <c r="H158" s="71"/>
      <c r="I158" s="45"/>
      <c r="J158" s="46"/>
      <c r="K158" s="47"/>
      <c r="L158" s="48"/>
      <c r="M158" s="49"/>
      <c r="N158" s="50"/>
      <c r="O158" s="50"/>
      <c r="P158" s="51"/>
      <c r="Q158" s="52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</row>
    <row r="159" spans="1:57" ht="16" customHeight="1" thickBot="1" x14ac:dyDescent="0.5">
      <c r="A159" s="66"/>
      <c r="B159" s="67"/>
      <c r="C159" s="68"/>
      <c r="D159" s="68"/>
      <c r="E159" s="69"/>
      <c r="F159" s="68"/>
      <c r="G159" s="70"/>
      <c r="H159" s="71"/>
      <c r="I159" s="45"/>
      <c r="J159" s="46"/>
      <c r="K159" s="47"/>
      <c r="L159" s="48"/>
      <c r="M159" s="49"/>
      <c r="N159" s="50"/>
      <c r="O159" s="50"/>
      <c r="P159" s="51"/>
      <c r="Q159" s="52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</row>
    <row r="160" spans="1:57" ht="16" customHeight="1" thickBot="1" x14ac:dyDescent="0.5">
      <c r="A160" s="66"/>
      <c r="B160" s="67"/>
      <c r="C160" s="68"/>
      <c r="D160" s="68"/>
      <c r="E160" s="69"/>
      <c r="F160" s="68"/>
      <c r="G160" s="70"/>
      <c r="H160" s="71"/>
      <c r="I160" s="45"/>
      <c r="J160" s="46"/>
      <c r="K160" s="47"/>
      <c r="L160" s="48"/>
      <c r="M160" s="49"/>
      <c r="N160" s="50"/>
      <c r="O160" s="50"/>
      <c r="P160" s="51"/>
      <c r="Q160" s="52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</row>
    <row r="161" spans="1:57" ht="16" customHeight="1" thickBot="1" x14ac:dyDescent="0.5">
      <c r="A161" s="66"/>
      <c r="B161" s="67"/>
      <c r="C161" s="68"/>
      <c r="D161" s="68"/>
      <c r="E161" s="69"/>
      <c r="F161" s="68"/>
      <c r="G161" s="70"/>
      <c r="H161" s="71"/>
      <c r="I161" s="45"/>
      <c r="J161" s="46"/>
      <c r="K161" s="47"/>
      <c r="L161" s="48"/>
      <c r="M161" s="49"/>
      <c r="N161" s="50"/>
      <c r="O161" s="50"/>
      <c r="P161" s="51"/>
      <c r="Q161" s="52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</row>
    <row r="162" spans="1:57" ht="16" customHeight="1" thickBot="1" x14ac:dyDescent="0.5">
      <c r="A162" s="66"/>
      <c r="B162" s="67"/>
      <c r="C162" s="68"/>
      <c r="D162" s="68"/>
      <c r="E162" s="69"/>
      <c r="F162" s="68"/>
      <c r="G162" s="70"/>
      <c r="H162" s="71"/>
      <c r="I162" s="45"/>
      <c r="J162" s="46"/>
      <c r="K162" s="47"/>
      <c r="L162" s="48"/>
      <c r="M162" s="49"/>
      <c r="N162" s="50"/>
      <c r="O162" s="50"/>
      <c r="P162" s="51"/>
      <c r="Q162" s="52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</row>
    <row r="163" spans="1:57" ht="16" customHeight="1" thickBot="1" x14ac:dyDescent="0.5">
      <c r="A163" s="66"/>
      <c r="B163" s="67"/>
      <c r="C163" s="68"/>
      <c r="D163" s="68"/>
      <c r="E163" s="69"/>
      <c r="F163" s="68"/>
      <c r="G163" s="70"/>
      <c r="H163" s="71"/>
      <c r="I163" s="45"/>
      <c r="J163" s="46"/>
      <c r="K163" s="47"/>
      <c r="L163" s="48"/>
      <c r="M163" s="49"/>
      <c r="N163" s="50"/>
      <c r="O163" s="50"/>
      <c r="P163" s="51"/>
      <c r="Q163" s="52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</row>
    <row r="164" spans="1:57" ht="16" customHeight="1" thickBot="1" x14ac:dyDescent="0.5">
      <c r="A164" s="66"/>
      <c r="B164" s="67"/>
      <c r="C164" s="68"/>
      <c r="D164" s="68"/>
      <c r="E164" s="69"/>
      <c r="F164" s="68"/>
      <c r="G164" s="70"/>
      <c r="H164" s="71"/>
      <c r="I164" s="45"/>
      <c r="J164" s="46"/>
      <c r="K164" s="47"/>
      <c r="L164" s="48"/>
      <c r="M164" s="49"/>
      <c r="N164" s="50"/>
      <c r="O164" s="50"/>
      <c r="P164" s="51"/>
      <c r="Q164" s="52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</row>
    <row r="165" spans="1:57" ht="16" customHeight="1" thickBot="1" x14ac:dyDescent="0.5">
      <c r="A165" s="66"/>
      <c r="B165" s="67"/>
      <c r="C165" s="68"/>
      <c r="D165" s="68"/>
      <c r="E165" s="69"/>
      <c r="F165" s="68"/>
      <c r="G165" s="70"/>
      <c r="H165" s="71"/>
      <c r="I165" s="45"/>
      <c r="J165" s="46"/>
      <c r="K165" s="47"/>
      <c r="L165" s="48"/>
      <c r="M165" s="49"/>
      <c r="N165" s="50"/>
      <c r="O165" s="50"/>
      <c r="P165" s="51"/>
      <c r="Q165" s="52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</row>
    <row r="166" spans="1:57" ht="16" customHeight="1" thickBot="1" x14ac:dyDescent="0.5">
      <c r="A166" s="66"/>
      <c r="B166" s="67"/>
      <c r="C166" s="68"/>
      <c r="D166" s="68"/>
      <c r="E166" s="69"/>
      <c r="F166" s="68"/>
      <c r="G166" s="70"/>
      <c r="H166" s="71"/>
      <c r="I166" s="45"/>
      <c r="J166" s="46"/>
      <c r="K166" s="47"/>
      <c r="L166" s="48"/>
      <c r="M166" s="49"/>
      <c r="N166" s="50"/>
      <c r="O166" s="50"/>
      <c r="P166" s="51"/>
      <c r="Q166" s="52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</row>
    <row r="167" spans="1:57" ht="16" customHeight="1" thickBot="1" x14ac:dyDescent="0.5">
      <c r="A167" s="66"/>
      <c r="B167" s="67"/>
      <c r="C167" s="68"/>
      <c r="D167" s="68"/>
      <c r="E167" s="69"/>
      <c r="F167" s="68"/>
      <c r="G167" s="70"/>
      <c r="H167" s="71"/>
      <c r="I167" s="45"/>
      <c r="J167" s="46"/>
      <c r="K167" s="47"/>
      <c r="L167" s="48"/>
      <c r="M167" s="49"/>
      <c r="N167" s="50"/>
      <c r="O167" s="50"/>
      <c r="P167" s="51"/>
      <c r="Q167" s="52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</row>
    <row r="168" spans="1:57" ht="16" customHeight="1" thickBot="1" x14ac:dyDescent="0.5">
      <c r="A168" s="66"/>
      <c r="B168" s="67"/>
      <c r="C168" s="68"/>
      <c r="D168" s="68"/>
      <c r="E168" s="69"/>
      <c r="F168" s="68"/>
      <c r="G168" s="70"/>
      <c r="H168" s="71"/>
      <c r="I168" s="45"/>
      <c r="J168" s="46"/>
      <c r="K168" s="47"/>
      <c r="L168" s="48"/>
      <c r="M168" s="49"/>
      <c r="N168" s="50"/>
      <c r="O168" s="50"/>
      <c r="P168" s="51"/>
      <c r="Q168" s="52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</row>
    <row r="169" spans="1:57" ht="16" customHeight="1" thickBot="1" x14ac:dyDescent="0.5">
      <c r="A169" s="66"/>
      <c r="B169" s="67"/>
      <c r="C169" s="68"/>
      <c r="D169" s="68"/>
      <c r="E169" s="69"/>
      <c r="F169" s="68"/>
      <c r="G169" s="70"/>
      <c r="H169" s="71"/>
      <c r="I169" s="45"/>
      <c r="J169" s="46"/>
      <c r="K169" s="47"/>
      <c r="L169" s="48"/>
      <c r="M169" s="49"/>
      <c r="N169" s="50"/>
      <c r="O169" s="50"/>
      <c r="P169" s="51"/>
      <c r="Q169" s="52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</row>
    <row r="170" spans="1:57" ht="16" customHeight="1" thickBot="1" x14ac:dyDescent="0.5">
      <c r="A170" s="66"/>
      <c r="B170" s="67"/>
      <c r="C170" s="68"/>
      <c r="D170" s="68"/>
      <c r="E170" s="69"/>
      <c r="F170" s="68"/>
      <c r="G170" s="70"/>
      <c r="H170" s="71"/>
      <c r="I170" s="45"/>
      <c r="J170" s="46"/>
      <c r="K170" s="47"/>
      <c r="L170" s="48"/>
      <c r="M170" s="49"/>
      <c r="N170" s="50"/>
      <c r="O170" s="50"/>
      <c r="P170" s="51"/>
      <c r="Q170" s="52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</row>
    <row r="171" spans="1:57" ht="16" customHeight="1" thickBot="1" x14ac:dyDescent="0.5">
      <c r="A171" s="66"/>
      <c r="B171" s="67"/>
      <c r="C171" s="68"/>
      <c r="D171" s="68"/>
      <c r="E171" s="69"/>
      <c r="F171" s="68"/>
      <c r="G171" s="70"/>
      <c r="H171" s="71"/>
      <c r="I171" s="45"/>
      <c r="J171" s="46"/>
      <c r="K171" s="47"/>
      <c r="L171" s="48"/>
      <c r="M171" s="49"/>
      <c r="N171" s="50"/>
      <c r="O171" s="50"/>
      <c r="P171" s="51"/>
      <c r="Q171" s="52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</row>
    <row r="172" spans="1:57" ht="16" customHeight="1" thickBot="1" x14ac:dyDescent="0.5">
      <c r="A172" s="66"/>
      <c r="B172" s="67"/>
      <c r="C172" s="68"/>
      <c r="D172" s="68"/>
      <c r="E172" s="69"/>
      <c r="F172" s="68"/>
      <c r="G172" s="70"/>
      <c r="H172" s="71"/>
      <c r="I172" s="45"/>
      <c r="J172" s="46"/>
      <c r="K172" s="47"/>
      <c r="L172" s="48"/>
      <c r="M172" s="49"/>
      <c r="N172" s="50"/>
      <c r="O172" s="50"/>
      <c r="P172" s="51"/>
      <c r="Q172" s="52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</row>
    <row r="173" spans="1:57" ht="16" customHeight="1" thickBot="1" x14ac:dyDescent="0.5">
      <c r="A173" s="66"/>
      <c r="B173" s="67"/>
      <c r="C173" s="68"/>
      <c r="D173" s="68"/>
      <c r="E173" s="69"/>
      <c r="F173" s="68"/>
      <c r="G173" s="70"/>
      <c r="H173" s="71"/>
      <c r="I173" s="45"/>
      <c r="J173" s="46"/>
      <c r="K173" s="47"/>
      <c r="L173" s="48"/>
      <c r="M173" s="49"/>
      <c r="N173" s="50"/>
      <c r="O173" s="50"/>
      <c r="P173" s="51"/>
      <c r="Q173" s="52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</row>
    <row r="174" spans="1:57" ht="16" customHeight="1" thickBot="1" x14ac:dyDescent="0.5">
      <c r="A174" s="66"/>
      <c r="B174" s="67"/>
      <c r="C174" s="68"/>
      <c r="D174" s="68"/>
      <c r="E174" s="69"/>
      <c r="F174" s="68"/>
      <c r="G174" s="70"/>
      <c r="H174" s="71"/>
      <c r="I174" s="45"/>
      <c r="J174" s="46"/>
      <c r="K174" s="47"/>
      <c r="L174" s="48"/>
      <c r="M174" s="49"/>
      <c r="N174" s="50"/>
      <c r="O174" s="50"/>
      <c r="P174" s="51"/>
      <c r="Q174" s="52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</row>
    <row r="175" spans="1:57" ht="16" customHeight="1" thickBot="1" x14ac:dyDescent="0.5">
      <c r="A175" s="66"/>
      <c r="B175" s="67"/>
      <c r="C175" s="68"/>
      <c r="D175" s="68"/>
      <c r="E175" s="69"/>
      <c r="F175" s="68"/>
      <c r="G175" s="70"/>
      <c r="H175" s="71"/>
      <c r="I175" s="45"/>
      <c r="J175" s="46"/>
      <c r="K175" s="47"/>
      <c r="L175" s="48"/>
      <c r="M175" s="49"/>
      <c r="N175" s="50"/>
      <c r="O175" s="50"/>
      <c r="P175" s="51"/>
      <c r="Q175" s="52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</row>
    <row r="176" spans="1:57" ht="16" customHeight="1" thickBot="1" x14ac:dyDescent="0.5">
      <c r="A176" s="66"/>
      <c r="B176" s="67"/>
      <c r="C176" s="68"/>
      <c r="D176" s="68"/>
      <c r="E176" s="69"/>
      <c r="F176" s="68"/>
      <c r="G176" s="70"/>
      <c r="H176" s="71"/>
      <c r="I176" s="45"/>
      <c r="J176" s="46"/>
      <c r="K176" s="47"/>
      <c r="L176" s="48"/>
      <c r="M176" s="49"/>
      <c r="N176" s="50"/>
      <c r="O176" s="50"/>
      <c r="P176" s="51"/>
      <c r="Q176" s="52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</row>
    <row r="177" spans="1:57" ht="16" customHeight="1" thickBot="1" x14ac:dyDescent="0.5">
      <c r="A177" s="66"/>
      <c r="B177" s="67"/>
      <c r="C177" s="68"/>
      <c r="D177" s="68"/>
      <c r="E177" s="69"/>
      <c r="F177" s="68"/>
      <c r="G177" s="70"/>
      <c r="H177" s="71"/>
      <c r="I177" s="45"/>
      <c r="J177" s="46"/>
      <c r="K177" s="47"/>
      <c r="L177" s="48"/>
      <c r="M177" s="49"/>
      <c r="N177" s="50"/>
      <c r="O177" s="50"/>
      <c r="P177" s="51"/>
      <c r="Q177" s="52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</row>
    <row r="178" spans="1:57" ht="16" customHeight="1" thickBot="1" x14ac:dyDescent="0.5">
      <c r="A178" s="66"/>
      <c r="B178" s="67"/>
      <c r="C178" s="68"/>
      <c r="D178" s="68"/>
      <c r="E178" s="69"/>
      <c r="F178" s="68"/>
      <c r="G178" s="70"/>
      <c r="H178" s="71"/>
      <c r="I178" s="45"/>
      <c r="J178" s="46"/>
      <c r="K178" s="47"/>
      <c r="L178" s="48"/>
      <c r="M178" s="49"/>
      <c r="N178" s="50"/>
      <c r="O178" s="50"/>
      <c r="P178" s="51"/>
      <c r="Q178" s="52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</row>
    <row r="179" spans="1:57" ht="16" customHeight="1" thickBot="1" x14ac:dyDescent="0.5">
      <c r="A179" s="66"/>
      <c r="B179" s="67"/>
      <c r="C179" s="68"/>
      <c r="D179" s="68"/>
      <c r="E179" s="69"/>
      <c r="F179" s="68"/>
      <c r="G179" s="70"/>
      <c r="H179" s="71"/>
      <c r="I179" s="45"/>
      <c r="J179" s="46"/>
      <c r="K179" s="47"/>
      <c r="L179" s="48"/>
      <c r="M179" s="49"/>
      <c r="N179" s="50"/>
      <c r="O179" s="50"/>
      <c r="P179" s="51"/>
      <c r="Q179" s="52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</row>
    <row r="180" spans="1:57" ht="16" customHeight="1" thickBot="1" x14ac:dyDescent="0.5">
      <c r="A180" s="66"/>
      <c r="B180" s="67"/>
      <c r="C180" s="68"/>
      <c r="D180" s="68"/>
      <c r="E180" s="69"/>
      <c r="F180" s="68"/>
      <c r="G180" s="70"/>
      <c r="H180" s="71"/>
      <c r="I180" s="45"/>
      <c r="J180" s="46"/>
      <c r="K180" s="47"/>
      <c r="L180" s="48"/>
      <c r="M180" s="49"/>
      <c r="N180" s="50"/>
      <c r="O180" s="50"/>
      <c r="P180" s="51"/>
      <c r="Q180" s="52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</row>
    <row r="181" spans="1:57" ht="16" customHeight="1" thickBot="1" x14ac:dyDescent="0.5">
      <c r="A181" s="66"/>
      <c r="B181" s="67"/>
      <c r="C181" s="68"/>
      <c r="D181" s="68"/>
      <c r="E181" s="69"/>
      <c r="F181" s="68"/>
      <c r="G181" s="70"/>
      <c r="H181" s="71"/>
      <c r="I181" s="45"/>
      <c r="J181" s="46"/>
      <c r="K181" s="47"/>
      <c r="L181" s="48"/>
      <c r="M181" s="49"/>
      <c r="N181" s="50"/>
      <c r="O181" s="50"/>
      <c r="P181" s="51"/>
      <c r="Q181" s="52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</row>
    <row r="182" spans="1:57" ht="16" customHeight="1" thickBot="1" x14ac:dyDescent="0.5">
      <c r="A182" s="66"/>
      <c r="B182" s="67"/>
      <c r="C182" s="68"/>
      <c r="D182" s="68"/>
      <c r="E182" s="69"/>
      <c r="F182" s="68"/>
      <c r="G182" s="70"/>
      <c r="H182" s="71"/>
      <c r="I182" s="45"/>
      <c r="J182" s="46"/>
      <c r="K182" s="47"/>
      <c r="L182" s="48"/>
      <c r="M182" s="49"/>
      <c r="N182" s="50"/>
      <c r="O182" s="50"/>
      <c r="P182" s="51"/>
      <c r="Q182" s="52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</row>
    <row r="183" spans="1:57" ht="16" customHeight="1" thickBot="1" x14ac:dyDescent="0.5">
      <c r="A183" s="66"/>
      <c r="B183" s="67"/>
      <c r="C183" s="68"/>
      <c r="D183" s="68"/>
      <c r="E183" s="69"/>
      <c r="F183" s="68"/>
      <c r="G183" s="70"/>
      <c r="H183" s="71"/>
      <c r="I183" s="45"/>
      <c r="J183" s="46"/>
      <c r="K183" s="47"/>
      <c r="L183" s="48"/>
      <c r="M183" s="49"/>
      <c r="N183" s="50"/>
      <c r="O183" s="50"/>
      <c r="P183" s="51"/>
      <c r="Q183" s="52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</row>
    <row r="184" spans="1:57" ht="16" customHeight="1" thickBot="1" x14ac:dyDescent="0.5">
      <c r="A184" s="66"/>
      <c r="B184" s="67"/>
      <c r="C184" s="68"/>
      <c r="D184" s="68"/>
      <c r="E184" s="69"/>
      <c r="F184" s="68"/>
      <c r="G184" s="70"/>
      <c r="H184" s="71"/>
      <c r="I184" s="45"/>
      <c r="J184" s="46"/>
      <c r="K184" s="47"/>
      <c r="L184" s="48"/>
      <c r="M184" s="49"/>
      <c r="N184" s="50"/>
      <c r="O184" s="50"/>
      <c r="P184" s="51"/>
      <c r="Q184" s="52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</row>
    <row r="185" spans="1:57" ht="16" customHeight="1" thickBot="1" x14ac:dyDescent="0.5">
      <c r="A185" s="66"/>
      <c r="B185" s="67"/>
      <c r="C185" s="68"/>
      <c r="D185" s="68"/>
      <c r="E185" s="69"/>
      <c r="F185" s="68"/>
      <c r="G185" s="70"/>
      <c r="H185" s="71"/>
      <c r="I185" s="45"/>
      <c r="J185" s="46"/>
      <c r="K185" s="47"/>
      <c r="L185" s="48"/>
      <c r="M185" s="49"/>
      <c r="N185" s="50"/>
      <c r="O185" s="50"/>
      <c r="P185" s="51"/>
      <c r="Q185" s="52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</row>
    <row r="186" spans="1:57" ht="16" customHeight="1" thickBot="1" x14ac:dyDescent="0.5">
      <c r="A186" s="66"/>
      <c r="B186" s="67"/>
      <c r="C186" s="68"/>
      <c r="D186" s="68"/>
      <c r="E186" s="69"/>
      <c r="F186" s="68"/>
      <c r="G186" s="70"/>
      <c r="H186" s="71"/>
      <c r="I186" s="45"/>
      <c r="J186" s="46"/>
      <c r="K186" s="47"/>
      <c r="L186" s="48"/>
      <c r="M186" s="49"/>
      <c r="N186" s="50"/>
      <c r="O186" s="50"/>
      <c r="P186" s="51"/>
      <c r="Q186" s="52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</row>
    <row r="187" spans="1:57" ht="16" customHeight="1" thickBot="1" x14ac:dyDescent="0.5">
      <c r="A187" s="66"/>
      <c r="B187" s="67"/>
      <c r="C187" s="68"/>
      <c r="D187" s="68"/>
      <c r="E187" s="69"/>
      <c r="F187" s="68"/>
      <c r="G187" s="70"/>
      <c r="H187" s="71"/>
      <c r="I187" s="45"/>
      <c r="J187" s="46"/>
      <c r="K187" s="47"/>
      <c r="L187" s="48"/>
      <c r="M187" s="49"/>
      <c r="N187" s="50"/>
      <c r="O187" s="50"/>
      <c r="P187" s="51"/>
      <c r="Q187" s="52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</row>
    <row r="188" spans="1:57" ht="16" customHeight="1" thickBot="1" x14ac:dyDescent="0.5">
      <c r="A188" s="66"/>
      <c r="B188" s="67"/>
      <c r="C188" s="68"/>
      <c r="D188" s="68"/>
      <c r="E188" s="69"/>
      <c r="F188" s="68"/>
      <c r="G188" s="70"/>
      <c r="H188" s="71"/>
      <c r="I188" s="45"/>
      <c r="J188" s="46"/>
      <c r="K188" s="47"/>
      <c r="L188" s="48"/>
      <c r="M188" s="49"/>
      <c r="N188" s="50"/>
      <c r="O188" s="50"/>
      <c r="P188" s="51"/>
      <c r="Q188" s="52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</row>
    <row r="189" spans="1:57" ht="16" customHeight="1" thickBot="1" x14ac:dyDescent="0.5">
      <c r="A189" s="66"/>
      <c r="B189" s="67"/>
      <c r="C189" s="68"/>
      <c r="D189" s="68"/>
      <c r="E189" s="69"/>
      <c r="F189" s="68"/>
      <c r="G189" s="70"/>
      <c r="H189" s="71"/>
      <c r="I189" s="45"/>
      <c r="J189" s="46"/>
      <c r="K189" s="47"/>
      <c r="L189" s="48"/>
      <c r="M189" s="49"/>
      <c r="N189" s="50"/>
      <c r="O189" s="50"/>
      <c r="P189" s="51"/>
      <c r="Q189" s="52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</row>
    <row r="190" spans="1:57" ht="16" customHeight="1" thickBot="1" x14ac:dyDescent="0.5">
      <c r="A190" s="66"/>
      <c r="B190" s="67"/>
      <c r="C190" s="68"/>
      <c r="D190" s="68"/>
      <c r="E190" s="69"/>
      <c r="F190" s="68"/>
      <c r="G190" s="70"/>
      <c r="H190" s="71"/>
      <c r="I190" s="45"/>
      <c r="J190" s="46"/>
      <c r="K190" s="47"/>
      <c r="L190" s="48"/>
      <c r="M190" s="49"/>
      <c r="N190" s="50"/>
      <c r="O190" s="50"/>
      <c r="P190" s="51"/>
      <c r="Q190" s="52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</row>
    <row r="191" spans="1:57" ht="16" customHeight="1" thickBot="1" x14ac:dyDescent="0.5">
      <c r="A191" s="66"/>
      <c r="B191" s="67"/>
      <c r="C191" s="68"/>
      <c r="D191" s="68"/>
      <c r="E191" s="69"/>
      <c r="F191" s="68"/>
      <c r="G191" s="70"/>
      <c r="H191" s="71"/>
      <c r="I191" s="45"/>
      <c r="J191" s="46"/>
      <c r="K191" s="47"/>
      <c r="L191" s="48"/>
      <c r="M191" s="49"/>
      <c r="N191" s="50"/>
      <c r="O191" s="50"/>
      <c r="P191" s="51"/>
      <c r="Q191" s="52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</row>
    <row r="192" spans="1:57" ht="16" customHeight="1" thickBot="1" x14ac:dyDescent="0.5">
      <c r="A192" s="66"/>
      <c r="B192" s="67"/>
      <c r="C192" s="68"/>
      <c r="D192" s="68"/>
      <c r="E192" s="69"/>
      <c r="F192" s="68"/>
      <c r="G192" s="70"/>
      <c r="H192" s="71"/>
      <c r="I192" s="45"/>
      <c r="J192" s="46"/>
      <c r="K192" s="47"/>
      <c r="L192" s="48"/>
      <c r="M192" s="49"/>
      <c r="N192" s="50"/>
      <c r="O192" s="50"/>
      <c r="P192" s="51"/>
      <c r="Q192" s="52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</row>
    <row r="193" spans="1:57" ht="16" customHeight="1" thickBot="1" x14ac:dyDescent="0.5">
      <c r="A193" s="66"/>
      <c r="B193" s="67"/>
      <c r="C193" s="68"/>
      <c r="D193" s="68"/>
      <c r="E193" s="69"/>
      <c r="F193" s="68"/>
      <c r="G193" s="70"/>
      <c r="H193" s="71"/>
      <c r="I193" s="45"/>
      <c r="J193" s="46"/>
      <c r="K193" s="47"/>
      <c r="L193" s="48"/>
      <c r="M193" s="49"/>
      <c r="N193" s="50"/>
      <c r="O193" s="50"/>
      <c r="P193" s="51"/>
      <c r="Q193" s="52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</row>
    <row r="194" spans="1:57" ht="16" customHeight="1" thickBot="1" x14ac:dyDescent="0.5">
      <c r="A194" s="66"/>
      <c r="B194" s="67"/>
      <c r="C194" s="68"/>
      <c r="D194" s="68"/>
      <c r="E194" s="69"/>
      <c r="F194" s="68"/>
      <c r="G194" s="70"/>
      <c r="H194" s="71"/>
      <c r="I194" s="45"/>
      <c r="J194" s="46"/>
      <c r="K194" s="47"/>
      <c r="L194" s="48"/>
      <c r="M194" s="49"/>
      <c r="N194" s="50"/>
      <c r="O194" s="50"/>
      <c r="P194" s="51"/>
      <c r="Q194" s="52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</row>
    <row r="195" spans="1:57" ht="16" customHeight="1" thickBot="1" x14ac:dyDescent="0.5">
      <c r="A195" s="66"/>
      <c r="B195" s="67"/>
      <c r="C195" s="68"/>
      <c r="D195" s="68"/>
      <c r="E195" s="69"/>
      <c r="F195" s="68"/>
      <c r="G195" s="70"/>
      <c r="H195" s="71"/>
      <c r="I195" s="45"/>
      <c r="J195" s="46"/>
      <c r="K195" s="47"/>
      <c r="L195" s="48"/>
      <c r="M195" s="49"/>
      <c r="N195" s="50"/>
      <c r="O195" s="50"/>
      <c r="P195" s="51"/>
      <c r="Q195" s="52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</row>
    <row r="196" spans="1:57" ht="16" customHeight="1" thickBot="1" x14ac:dyDescent="0.5">
      <c r="A196" s="66"/>
      <c r="B196" s="67"/>
      <c r="C196" s="68"/>
      <c r="D196" s="68"/>
      <c r="E196" s="69"/>
      <c r="F196" s="68"/>
      <c r="G196" s="70"/>
      <c r="H196" s="71"/>
      <c r="I196" s="45"/>
      <c r="J196" s="46"/>
      <c r="K196" s="47"/>
      <c r="L196" s="48"/>
      <c r="M196" s="49"/>
      <c r="N196" s="50"/>
      <c r="O196" s="50"/>
      <c r="P196" s="51"/>
      <c r="Q196" s="52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</row>
    <row r="197" spans="1:57" ht="16" customHeight="1" thickBot="1" x14ac:dyDescent="0.5">
      <c r="A197" s="66"/>
      <c r="B197" s="67"/>
      <c r="C197" s="68"/>
      <c r="D197" s="68"/>
      <c r="E197" s="69"/>
      <c r="F197" s="68"/>
      <c r="G197" s="70"/>
      <c r="H197" s="71"/>
      <c r="I197" s="45"/>
      <c r="J197" s="46"/>
      <c r="K197" s="47"/>
      <c r="L197" s="48"/>
      <c r="M197" s="49"/>
      <c r="N197" s="50"/>
      <c r="O197" s="50"/>
      <c r="P197" s="51"/>
      <c r="Q197" s="52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</row>
    <row r="198" spans="1:57" ht="16" customHeight="1" thickBot="1" x14ac:dyDescent="0.5">
      <c r="A198" s="66"/>
      <c r="B198" s="67"/>
      <c r="C198" s="68"/>
      <c r="D198" s="68"/>
      <c r="E198" s="69"/>
      <c r="F198" s="68"/>
      <c r="G198" s="70"/>
      <c r="H198" s="71"/>
      <c r="I198" s="45"/>
      <c r="J198" s="46"/>
      <c r="K198" s="47"/>
      <c r="L198" s="48"/>
      <c r="M198" s="49"/>
      <c r="N198" s="50"/>
      <c r="O198" s="50"/>
      <c r="P198" s="51"/>
      <c r="Q198" s="52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</row>
    <row r="199" spans="1:57" ht="16" customHeight="1" thickBot="1" x14ac:dyDescent="0.5">
      <c r="A199" s="66"/>
      <c r="B199" s="67"/>
      <c r="C199" s="68"/>
      <c r="D199" s="68"/>
      <c r="E199" s="69"/>
      <c r="F199" s="68"/>
      <c r="G199" s="70"/>
      <c r="H199" s="71"/>
      <c r="I199" s="45"/>
      <c r="J199" s="46"/>
      <c r="K199" s="47"/>
      <c r="L199" s="48"/>
      <c r="M199" s="49"/>
      <c r="N199" s="50"/>
      <c r="O199" s="50"/>
      <c r="P199" s="51"/>
      <c r="Q199" s="52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</row>
    <row r="200" spans="1:57" ht="16" customHeight="1" thickBot="1" x14ac:dyDescent="0.5">
      <c r="A200" s="66"/>
      <c r="B200" s="67"/>
      <c r="C200" s="68"/>
      <c r="D200" s="68"/>
      <c r="E200" s="69"/>
      <c r="F200" s="68"/>
      <c r="G200" s="70"/>
      <c r="H200" s="71"/>
      <c r="I200" s="45"/>
      <c r="J200" s="46"/>
      <c r="K200" s="47"/>
      <c r="L200" s="48"/>
      <c r="M200" s="49"/>
      <c r="N200" s="50"/>
      <c r="O200" s="50"/>
      <c r="P200" s="51"/>
      <c r="Q200" s="52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</row>
    <row r="201" spans="1:57" ht="16" customHeight="1" thickBot="1" x14ac:dyDescent="0.5">
      <c r="A201" s="66"/>
      <c r="B201" s="67"/>
      <c r="C201" s="68"/>
      <c r="D201" s="68"/>
      <c r="E201" s="69"/>
      <c r="F201" s="68"/>
      <c r="G201" s="70"/>
      <c r="H201" s="71"/>
      <c r="I201" s="45"/>
      <c r="J201" s="46"/>
      <c r="K201" s="47"/>
      <c r="L201" s="48"/>
      <c r="M201" s="49"/>
      <c r="N201" s="50"/>
      <c r="O201" s="50"/>
      <c r="P201" s="51"/>
      <c r="Q201" s="52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</row>
    <row r="202" spans="1:57" ht="16" customHeight="1" thickBot="1" x14ac:dyDescent="0.5">
      <c r="A202" s="66"/>
      <c r="B202" s="67"/>
      <c r="C202" s="68"/>
      <c r="D202" s="68"/>
      <c r="E202" s="69"/>
      <c r="F202" s="68"/>
      <c r="G202" s="70"/>
      <c r="H202" s="71"/>
      <c r="I202" s="45"/>
      <c r="J202" s="46"/>
      <c r="K202" s="47"/>
      <c r="L202" s="48"/>
      <c r="M202" s="49"/>
      <c r="N202" s="50"/>
      <c r="O202" s="50"/>
      <c r="P202" s="51"/>
      <c r="Q202" s="52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</row>
    <row r="203" spans="1:57" ht="16" customHeight="1" thickBot="1" x14ac:dyDescent="0.5">
      <c r="A203" s="66"/>
      <c r="B203" s="67"/>
      <c r="C203" s="68"/>
      <c r="D203" s="68"/>
      <c r="E203" s="69"/>
      <c r="F203" s="68"/>
      <c r="G203" s="70"/>
      <c r="H203" s="71"/>
      <c r="I203" s="45"/>
      <c r="J203" s="46"/>
      <c r="K203" s="47"/>
      <c r="L203" s="48"/>
      <c r="M203" s="49"/>
      <c r="N203" s="50"/>
      <c r="O203" s="50"/>
      <c r="P203" s="51"/>
      <c r="Q203" s="52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</row>
    <row r="204" spans="1:57" ht="16" customHeight="1" thickBot="1" x14ac:dyDescent="0.5">
      <c r="A204" s="66"/>
      <c r="B204" s="67"/>
      <c r="C204" s="68"/>
      <c r="D204" s="68"/>
      <c r="E204" s="69"/>
      <c r="F204" s="68"/>
      <c r="G204" s="70"/>
      <c r="H204" s="71"/>
      <c r="I204" s="45"/>
      <c r="J204" s="46"/>
      <c r="K204" s="47"/>
      <c r="L204" s="48"/>
      <c r="M204" s="49"/>
      <c r="N204" s="50"/>
      <c r="O204" s="50"/>
      <c r="P204" s="51"/>
      <c r="Q204" s="52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</row>
    <row r="205" spans="1:57" ht="16" customHeight="1" thickBot="1" x14ac:dyDescent="0.5">
      <c r="A205" s="66"/>
      <c r="B205" s="67"/>
      <c r="C205" s="68"/>
      <c r="D205" s="68"/>
      <c r="E205" s="69"/>
      <c r="F205" s="68"/>
      <c r="G205" s="70"/>
      <c r="H205" s="71"/>
      <c r="I205" s="45"/>
      <c r="J205" s="46"/>
      <c r="K205" s="47"/>
      <c r="L205" s="48"/>
      <c r="M205" s="49"/>
      <c r="N205" s="50"/>
      <c r="O205" s="50"/>
      <c r="P205" s="51"/>
      <c r="Q205" s="52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</row>
    <row r="206" spans="1:57" ht="16" customHeight="1" thickBot="1" x14ac:dyDescent="0.5">
      <c r="A206" s="66"/>
      <c r="B206" s="67"/>
      <c r="C206" s="68"/>
      <c r="D206" s="68"/>
      <c r="E206" s="69"/>
      <c r="F206" s="68"/>
      <c r="G206" s="70"/>
      <c r="H206" s="71"/>
      <c r="I206" s="45"/>
      <c r="J206" s="46"/>
      <c r="K206" s="47"/>
      <c r="L206" s="48"/>
      <c r="M206" s="49"/>
      <c r="N206" s="50"/>
      <c r="O206" s="50"/>
      <c r="P206" s="51"/>
      <c r="Q206" s="52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</row>
    <row r="207" spans="1:57" ht="16" customHeight="1" thickBot="1" x14ac:dyDescent="0.5">
      <c r="A207" s="66"/>
      <c r="B207" s="67"/>
      <c r="C207" s="68"/>
      <c r="D207" s="68"/>
      <c r="E207" s="69"/>
      <c r="F207" s="68"/>
      <c r="G207" s="70"/>
      <c r="H207" s="71"/>
      <c r="I207" s="45"/>
      <c r="J207" s="46"/>
      <c r="K207" s="47"/>
      <c r="L207" s="48"/>
      <c r="M207" s="49"/>
      <c r="N207" s="50"/>
      <c r="O207" s="50"/>
      <c r="P207" s="51"/>
      <c r="Q207" s="52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</row>
    <row r="208" spans="1:57" ht="16" customHeight="1" thickBot="1" x14ac:dyDescent="0.5">
      <c r="A208" s="66"/>
      <c r="B208" s="67"/>
      <c r="C208" s="68"/>
      <c r="D208" s="68"/>
      <c r="E208" s="69"/>
      <c r="F208" s="68"/>
      <c r="G208" s="70"/>
      <c r="H208" s="71"/>
      <c r="I208" s="45"/>
      <c r="J208" s="46"/>
      <c r="K208" s="47"/>
      <c r="L208" s="48"/>
      <c r="M208" s="49"/>
      <c r="N208" s="50"/>
      <c r="O208" s="50"/>
      <c r="P208" s="51"/>
      <c r="Q208" s="52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</row>
    <row r="209" spans="1:57" ht="16" customHeight="1" thickBot="1" x14ac:dyDescent="0.5">
      <c r="A209" s="66"/>
      <c r="B209" s="67"/>
      <c r="C209" s="68"/>
      <c r="D209" s="68"/>
      <c r="E209" s="69"/>
      <c r="F209" s="68"/>
      <c r="G209" s="70"/>
      <c r="H209" s="71"/>
      <c r="I209" s="45"/>
      <c r="J209" s="46"/>
      <c r="K209" s="47"/>
      <c r="L209" s="48"/>
      <c r="M209" s="49"/>
      <c r="N209" s="50"/>
      <c r="O209" s="50"/>
      <c r="P209" s="51"/>
      <c r="Q209" s="52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</row>
    <row r="210" spans="1:57" ht="16" customHeight="1" thickBot="1" x14ac:dyDescent="0.5">
      <c r="A210" s="66"/>
      <c r="B210" s="67"/>
      <c r="C210" s="68"/>
      <c r="D210" s="68"/>
      <c r="E210" s="69"/>
      <c r="F210" s="68"/>
      <c r="G210" s="70"/>
      <c r="H210" s="71"/>
      <c r="I210" s="45"/>
      <c r="J210" s="46"/>
      <c r="K210" s="47"/>
      <c r="L210" s="48"/>
      <c r="M210" s="49"/>
      <c r="N210" s="50"/>
      <c r="O210" s="50"/>
      <c r="P210" s="51"/>
      <c r="Q210" s="52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</row>
    <row r="211" spans="1:57" ht="16" customHeight="1" thickBot="1" x14ac:dyDescent="0.5">
      <c r="A211" s="66"/>
      <c r="B211" s="67"/>
      <c r="C211" s="68"/>
      <c r="D211" s="68"/>
      <c r="E211" s="69"/>
      <c r="F211" s="68"/>
      <c r="G211" s="70"/>
      <c r="H211" s="71"/>
      <c r="I211" s="45"/>
      <c r="J211" s="46"/>
      <c r="K211" s="47"/>
      <c r="L211" s="48"/>
      <c r="M211" s="49"/>
      <c r="N211" s="50"/>
      <c r="O211" s="50"/>
      <c r="P211" s="51"/>
      <c r="Q211" s="52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</row>
    <row r="212" spans="1:57" ht="16" customHeight="1" thickBot="1" x14ac:dyDescent="0.5">
      <c r="A212" s="66"/>
      <c r="B212" s="67"/>
      <c r="C212" s="68"/>
      <c r="D212" s="68"/>
      <c r="E212" s="69"/>
      <c r="F212" s="68"/>
      <c r="G212" s="70"/>
      <c r="H212" s="71"/>
      <c r="I212" s="45"/>
      <c r="J212" s="46"/>
      <c r="K212" s="47"/>
      <c r="L212" s="48"/>
      <c r="M212" s="49"/>
      <c r="N212" s="50"/>
      <c r="O212" s="50"/>
      <c r="P212" s="51"/>
      <c r="Q212" s="52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</row>
    <row r="213" spans="1:57" ht="16" customHeight="1" thickBot="1" x14ac:dyDescent="0.5">
      <c r="A213" s="66"/>
      <c r="B213" s="67"/>
      <c r="C213" s="68"/>
      <c r="D213" s="68"/>
      <c r="E213" s="69"/>
      <c r="F213" s="68"/>
      <c r="G213" s="70"/>
      <c r="H213" s="71"/>
      <c r="I213" s="45"/>
      <c r="J213" s="46"/>
      <c r="K213" s="47"/>
      <c r="L213" s="48"/>
      <c r="M213" s="49"/>
      <c r="N213" s="50"/>
      <c r="O213" s="50"/>
      <c r="P213" s="51"/>
      <c r="Q213" s="52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</row>
    <row r="214" spans="1:57" ht="16" customHeight="1" thickBot="1" x14ac:dyDescent="0.5">
      <c r="A214" s="66"/>
      <c r="B214" s="67"/>
      <c r="C214" s="68"/>
      <c r="D214" s="68"/>
      <c r="E214" s="69"/>
      <c r="F214" s="68"/>
      <c r="G214" s="70"/>
      <c r="H214" s="71"/>
      <c r="I214" s="45"/>
      <c r="J214" s="46"/>
      <c r="K214" s="47"/>
      <c r="L214" s="48"/>
      <c r="M214" s="49"/>
      <c r="N214" s="50"/>
      <c r="O214" s="50"/>
      <c r="P214" s="51"/>
      <c r="Q214" s="52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</row>
    <row r="215" spans="1:57" ht="16" customHeight="1" thickBot="1" x14ac:dyDescent="0.5">
      <c r="A215" s="66"/>
      <c r="B215" s="67"/>
      <c r="C215" s="68"/>
      <c r="D215" s="68"/>
      <c r="E215" s="69"/>
      <c r="F215" s="68"/>
      <c r="G215" s="70"/>
      <c r="H215" s="71"/>
      <c r="I215" s="45"/>
      <c r="J215" s="46"/>
      <c r="K215" s="47"/>
      <c r="L215" s="48"/>
      <c r="M215" s="49"/>
      <c r="N215" s="50"/>
      <c r="O215" s="50"/>
      <c r="P215" s="51"/>
      <c r="Q215" s="52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</row>
    <row r="216" spans="1:57" ht="16" customHeight="1" thickBot="1" x14ac:dyDescent="0.5">
      <c r="A216" s="66"/>
      <c r="B216" s="67"/>
      <c r="C216" s="68"/>
      <c r="D216" s="68"/>
      <c r="E216" s="69"/>
      <c r="F216" s="68"/>
      <c r="G216" s="70"/>
      <c r="H216" s="71"/>
      <c r="I216" s="45"/>
      <c r="J216" s="46"/>
      <c r="K216" s="47"/>
      <c r="L216" s="48"/>
      <c r="M216" s="49"/>
      <c r="N216" s="50"/>
      <c r="O216" s="50"/>
      <c r="P216" s="51"/>
      <c r="Q216" s="52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</row>
    <row r="217" spans="1:57" ht="16" customHeight="1" thickBot="1" x14ac:dyDescent="0.5">
      <c r="A217" s="66"/>
      <c r="B217" s="67"/>
      <c r="C217" s="68"/>
      <c r="D217" s="68"/>
      <c r="E217" s="69"/>
      <c r="F217" s="68"/>
      <c r="G217" s="70"/>
      <c r="H217" s="71"/>
      <c r="I217" s="45"/>
      <c r="J217" s="46"/>
      <c r="K217" s="47"/>
      <c r="L217" s="48"/>
      <c r="M217" s="49"/>
      <c r="N217" s="50"/>
      <c r="O217" s="50"/>
      <c r="P217" s="51"/>
      <c r="Q217" s="52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</row>
    <row r="218" spans="1:57" ht="16" customHeight="1" thickBot="1" x14ac:dyDescent="0.5">
      <c r="A218" s="66"/>
      <c r="B218" s="67"/>
      <c r="C218" s="68"/>
      <c r="D218" s="68"/>
      <c r="E218" s="69"/>
      <c r="F218" s="68"/>
      <c r="G218" s="70"/>
      <c r="H218" s="71"/>
      <c r="I218" s="45"/>
      <c r="J218" s="46"/>
      <c r="K218" s="47"/>
      <c r="L218" s="48"/>
      <c r="M218" s="49"/>
      <c r="N218" s="50"/>
      <c r="O218" s="50"/>
      <c r="P218" s="51"/>
      <c r="Q218" s="52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</row>
    <row r="219" spans="1:57" ht="16" customHeight="1" thickBot="1" x14ac:dyDescent="0.5">
      <c r="A219" s="66"/>
      <c r="B219" s="67"/>
      <c r="C219" s="68"/>
      <c r="D219" s="68"/>
      <c r="E219" s="69"/>
      <c r="F219" s="68"/>
      <c r="G219" s="70"/>
      <c r="H219" s="71"/>
      <c r="I219" s="45"/>
      <c r="J219" s="46"/>
      <c r="K219" s="47"/>
      <c r="L219" s="48"/>
      <c r="M219" s="49"/>
      <c r="N219" s="50"/>
      <c r="O219" s="50"/>
      <c r="P219" s="51"/>
      <c r="Q219" s="52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</row>
    <row r="220" spans="1:57" ht="16" customHeight="1" thickBot="1" x14ac:dyDescent="0.5">
      <c r="A220" s="66"/>
      <c r="B220" s="67"/>
      <c r="C220" s="68"/>
      <c r="D220" s="68"/>
      <c r="E220" s="69"/>
      <c r="F220" s="68"/>
      <c r="G220" s="70"/>
      <c r="H220" s="71"/>
      <c r="I220" s="45"/>
      <c r="J220" s="46"/>
      <c r="K220" s="47"/>
      <c r="L220" s="48"/>
      <c r="M220" s="49"/>
      <c r="N220" s="50"/>
      <c r="O220" s="50"/>
      <c r="P220" s="51"/>
      <c r="Q220" s="52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</row>
    <row r="221" spans="1:57" ht="16" customHeight="1" thickBot="1" x14ac:dyDescent="0.5">
      <c r="A221" s="66"/>
      <c r="B221" s="67"/>
      <c r="C221" s="68"/>
      <c r="D221" s="68"/>
      <c r="E221" s="69"/>
      <c r="F221" s="68"/>
      <c r="G221" s="70"/>
      <c r="H221" s="71"/>
      <c r="I221" s="45"/>
      <c r="J221" s="46"/>
      <c r="K221" s="47"/>
      <c r="L221" s="48"/>
      <c r="M221" s="49"/>
      <c r="N221" s="50"/>
      <c r="O221" s="50"/>
      <c r="P221" s="51"/>
      <c r="Q221" s="52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</row>
    <row r="222" spans="1:57" ht="16" customHeight="1" thickBot="1" x14ac:dyDescent="0.5">
      <c r="A222" s="66"/>
      <c r="B222" s="67"/>
      <c r="C222" s="68"/>
      <c r="D222" s="68"/>
      <c r="E222" s="69"/>
      <c r="F222" s="68"/>
      <c r="G222" s="70"/>
      <c r="H222" s="71"/>
      <c r="I222" s="45"/>
      <c r="J222" s="46"/>
      <c r="K222" s="47"/>
      <c r="L222" s="48"/>
      <c r="M222" s="49"/>
      <c r="N222" s="50"/>
      <c r="O222" s="50"/>
      <c r="P222" s="51"/>
      <c r="Q222" s="52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</row>
    <row r="223" spans="1:57" ht="16" customHeight="1" thickBot="1" x14ac:dyDescent="0.5">
      <c r="A223" s="66"/>
      <c r="B223" s="67"/>
      <c r="C223" s="68"/>
      <c r="D223" s="68"/>
      <c r="E223" s="69"/>
      <c r="F223" s="68"/>
      <c r="G223" s="70"/>
      <c r="H223" s="71"/>
      <c r="I223" s="45"/>
      <c r="J223" s="46"/>
      <c r="K223" s="47"/>
      <c r="L223" s="48"/>
      <c r="M223" s="49"/>
      <c r="N223" s="50"/>
      <c r="O223" s="50"/>
      <c r="P223" s="51"/>
      <c r="Q223" s="52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</row>
    <row r="224" spans="1:57" ht="16" customHeight="1" thickBot="1" x14ac:dyDescent="0.5">
      <c r="A224" s="66"/>
      <c r="B224" s="67"/>
      <c r="C224" s="68"/>
      <c r="D224" s="68"/>
      <c r="E224" s="69"/>
      <c r="F224" s="68"/>
      <c r="G224" s="70"/>
      <c r="H224" s="71"/>
      <c r="I224" s="45"/>
      <c r="J224" s="46"/>
      <c r="K224" s="47"/>
      <c r="L224" s="48"/>
      <c r="M224" s="49"/>
      <c r="N224" s="50"/>
      <c r="O224" s="50"/>
      <c r="P224" s="51"/>
      <c r="Q224" s="52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</row>
    <row r="225" spans="1:57" ht="16" customHeight="1" thickBot="1" x14ac:dyDescent="0.5">
      <c r="A225" s="66"/>
      <c r="B225" s="67"/>
      <c r="C225" s="68"/>
      <c r="D225" s="68"/>
      <c r="E225" s="69"/>
      <c r="F225" s="68"/>
      <c r="G225" s="70"/>
      <c r="H225" s="71"/>
      <c r="I225" s="45"/>
      <c r="J225" s="46"/>
      <c r="K225" s="47"/>
      <c r="L225" s="48"/>
      <c r="M225" s="49"/>
      <c r="N225" s="50"/>
      <c r="O225" s="50"/>
      <c r="P225" s="51"/>
      <c r="Q225" s="52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</row>
    <row r="226" spans="1:57" ht="16" customHeight="1" thickBot="1" x14ac:dyDescent="0.5">
      <c r="A226" s="66"/>
      <c r="B226" s="67"/>
      <c r="C226" s="68"/>
      <c r="D226" s="68"/>
      <c r="E226" s="69"/>
      <c r="F226" s="68"/>
      <c r="G226" s="70"/>
      <c r="H226" s="71"/>
      <c r="I226" s="45"/>
      <c r="J226" s="46"/>
      <c r="K226" s="47"/>
      <c r="L226" s="48"/>
      <c r="M226" s="49"/>
      <c r="N226" s="50"/>
      <c r="O226" s="50"/>
      <c r="P226" s="51"/>
      <c r="Q226" s="52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</row>
    <row r="227" spans="1:57" ht="16" customHeight="1" thickBot="1" x14ac:dyDescent="0.5">
      <c r="A227" s="66"/>
      <c r="B227" s="67"/>
      <c r="C227" s="68"/>
      <c r="D227" s="68"/>
      <c r="E227" s="69"/>
      <c r="F227" s="68"/>
      <c r="G227" s="70"/>
      <c r="H227" s="71"/>
      <c r="I227" s="45"/>
      <c r="J227" s="46"/>
      <c r="K227" s="47"/>
      <c r="L227" s="48"/>
      <c r="M227" s="49"/>
      <c r="N227" s="50"/>
      <c r="O227" s="50"/>
      <c r="P227" s="51"/>
      <c r="Q227" s="52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</row>
    <row r="228" spans="1:57" ht="16" customHeight="1" thickBot="1" x14ac:dyDescent="0.5">
      <c r="A228" s="66"/>
      <c r="B228" s="67"/>
      <c r="C228" s="68"/>
      <c r="D228" s="68"/>
      <c r="E228" s="69"/>
      <c r="F228" s="68"/>
      <c r="G228" s="70"/>
      <c r="H228" s="71"/>
      <c r="I228" s="45"/>
      <c r="J228" s="46"/>
      <c r="K228" s="47"/>
      <c r="L228" s="48"/>
      <c r="M228" s="49"/>
      <c r="N228" s="50"/>
      <c r="O228" s="50"/>
      <c r="P228" s="51"/>
      <c r="Q228" s="52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</row>
    <row r="229" spans="1:57" ht="16" customHeight="1" thickBot="1" x14ac:dyDescent="0.5">
      <c r="A229" s="66"/>
      <c r="B229" s="67"/>
      <c r="C229" s="68"/>
      <c r="D229" s="68"/>
      <c r="E229" s="69"/>
      <c r="F229" s="68"/>
      <c r="G229" s="70"/>
      <c r="H229" s="71"/>
      <c r="I229" s="45"/>
      <c r="J229" s="46"/>
      <c r="K229" s="47"/>
      <c r="L229" s="48"/>
      <c r="M229" s="49"/>
      <c r="N229" s="50"/>
      <c r="O229" s="50"/>
      <c r="P229" s="51"/>
      <c r="Q229" s="52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</row>
    <row r="230" spans="1:57" ht="16" customHeight="1" thickBot="1" x14ac:dyDescent="0.5">
      <c r="A230" s="66"/>
      <c r="B230" s="67"/>
      <c r="C230" s="68"/>
      <c r="D230" s="68"/>
      <c r="E230" s="69"/>
      <c r="F230" s="68"/>
      <c r="G230" s="70"/>
      <c r="H230" s="71"/>
      <c r="I230" s="45"/>
      <c r="J230" s="46"/>
      <c r="K230" s="47"/>
      <c r="L230" s="48"/>
      <c r="M230" s="49"/>
      <c r="N230" s="50"/>
      <c r="O230" s="50"/>
      <c r="P230" s="51"/>
      <c r="Q230" s="52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</row>
    <row r="231" spans="1:57" ht="16" customHeight="1" thickBot="1" x14ac:dyDescent="0.5">
      <c r="A231" s="66"/>
      <c r="B231" s="67"/>
      <c r="C231" s="68"/>
      <c r="D231" s="68"/>
      <c r="E231" s="69"/>
      <c r="F231" s="68"/>
      <c r="G231" s="70"/>
      <c r="H231" s="71"/>
      <c r="I231" s="45"/>
      <c r="J231" s="46"/>
      <c r="K231" s="47"/>
      <c r="L231" s="48"/>
      <c r="M231" s="49"/>
      <c r="N231" s="50"/>
      <c r="O231" s="50"/>
      <c r="P231" s="51"/>
      <c r="Q231" s="52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</row>
    <row r="232" spans="1:57" ht="16" customHeight="1" thickBot="1" x14ac:dyDescent="0.5">
      <c r="A232" s="66"/>
      <c r="B232" s="67"/>
      <c r="C232" s="68"/>
      <c r="D232" s="68"/>
      <c r="E232" s="69"/>
      <c r="F232" s="68"/>
      <c r="G232" s="70"/>
      <c r="H232" s="71"/>
      <c r="I232" s="45"/>
      <c r="J232" s="46"/>
      <c r="K232" s="47"/>
      <c r="L232" s="48"/>
      <c r="M232" s="49"/>
      <c r="N232" s="50"/>
      <c r="O232" s="50"/>
      <c r="P232" s="51"/>
      <c r="Q232" s="52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</row>
    <row r="233" spans="1:57" ht="16" customHeight="1" thickBot="1" x14ac:dyDescent="0.5">
      <c r="A233" s="66"/>
      <c r="B233" s="67"/>
      <c r="C233" s="68"/>
      <c r="D233" s="68"/>
      <c r="E233" s="69"/>
      <c r="F233" s="68"/>
      <c r="G233" s="70"/>
      <c r="H233" s="71"/>
      <c r="I233" s="45"/>
      <c r="J233" s="46"/>
      <c r="K233" s="47"/>
      <c r="L233" s="48"/>
      <c r="M233" s="49"/>
      <c r="N233" s="50"/>
      <c r="O233" s="50"/>
      <c r="P233" s="51"/>
      <c r="Q233" s="52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</row>
    <row r="234" spans="1:57" ht="16" customHeight="1" thickBot="1" x14ac:dyDescent="0.5">
      <c r="A234" s="66"/>
      <c r="B234" s="67"/>
      <c r="C234" s="68"/>
      <c r="D234" s="68"/>
      <c r="E234" s="69"/>
      <c r="F234" s="68"/>
      <c r="G234" s="70"/>
      <c r="H234" s="71"/>
      <c r="I234" s="45"/>
      <c r="J234" s="46"/>
      <c r="K234" s="47"/>
      <c r="L234" s="48"/>
      <c r="M234" s="49"/>
      <c r="N234" s="50"/>
      <c r="O234" s="50"/>
      <c r="P234" s="51"/>
      <c r="Q234" s="52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</row>
    <row r="235" spans="1:57" ht="16" customHeight="1" thickBot="1" x14ac:dyDescent="0.5">
      <c r="A235" s="66"/>
      <c r="B235" s="67"/>
      <c r="C235" s="68"/>
      <c r="D235" s="68"/>
      <c r="E235" s="69"/>
      <c r="F235" s="68"/>
      <c r="G235" s="70"/>
      <c r="H235" s="71"/>
      <c r="I235" s="45"/>
      <c r="J235" s="46"/>
      <c r="K235" s="47"/>
      <c r="L235" s="48"/>
      <c r="M235" s="49"/>
      <c r="N235" s="50"/>
      <c r="O235" s="50"/>
      <c r="P235" s="51"/>
      <c r="Q235" s="52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</row>
    <row r="236" spans="1:57" ht="16" customHeight="1" thickBot="1" x14ac:dyDescent="0.5">
      <c r="A236" s="66"/>
      <c r="B236" s="67"/>
      <c r="C236" s="68"/>
      <c r="D236" s="68"/>
      <c r="E236" s="69"/>
      <c r="F236" s="68"/>
      <c r="G236" s="70"/>
      <c r="H236" s="71"/>
      <c r="I236" s="45"/>
      <c r="J236" s="46"/>
      <c r="K236" s="47"/>
      <c r="L236" s="48"/>
      <c r="M236" s="49"/>
      <c r="N236" s="50"/>
      <c r="O236" s="50"/>
      <c r="P236" s="51"/>
      <c r="Q236" s="52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</row>
    <row r="237" spans="1:57" ht="16" customHeight="1" thickBot="1" x14ac:dyDescent="0.5">
      <c r="A237" s="66"/>
      <c r="B237" s="67"/>
      <c r="C237" s="68"/>
      <c r="D237" s="68"/>
      <c r="E237" s="69"/>
      <c r="F237" s="68"/>
      <c r="G237" s="70"/>
      <c r="H237" s="71"/>
      <c r="I237" s="45"/>
      <c r="J237" s="46"/>
      <c r="K237" s="47"/>
      <c r="L237" s="48"/>
      <c r="M237" s="49"/>
      <c r="N237" s="50"/>
      <c r="O237" s="50"/>
      <c r="P237" s="51"/>
      <c r="Q237" s="52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</row>
    <row r="238" spans="1:57" ht="16" customHeight="1" thickBot="1" x14ac:dyDescent="0.5">
      <c r="A238" s="66"/>
      <c r="B238" s="67"/>
      <c r="C238" s="68"/>
      <c r="D238" s="68"/>
      <c r="E238" s="69"/>
      <c r="F238" s="68"/>
      <c r="G238" s="70"/>
      <c r="H238" s="71"/>
      <c r="I238" s="45"/>
      <c r="J238" s="46"/>
      <c r="K238" s="47"/>
      <c r="L238" s="48"/>
      <c r="M238" s="49"/>
      <c r="N238" s="50"/>
      <c r="O238" s="50"/>
      <c r="P238" s="51"/>
      <c r="Q238" s="52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</row>
    <row r="239" spans="1:57" ht="16" customHeight="1" thickBot="1" x14ac:dyDescent="0.5">
      <c r="A239" s="66"/>
      <c r="B239" s="67"/>
      <c r="C239" s="68"/>
      <c r="D239" s="68"/>
      <c r="E239" s="69"/>
      <c r="F239" s="68"/>
      <c r="G239" s="70"/>
      <c r="H239" s="71"/>
      <c r="I239" s="45"/>
      <c r="J239" s="46"/>
      <c r="K239" s="47"/>
      <c r="L239" s="48"/>
      <c r="M239" s="49"/>
      <c r="N239" s="50"/>
      <c r="O239" s="50"/>
      <c r="P239" s="51"/>
      <c r="Q239" s="52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</row>
    <row r="240" spans="1:57" ht="16" customHeight="1" thickBot="1" x14ac:dyDescent="0.5">
      <c r="A240" s="66"/>
      <c r="B240" s="67"/>
      <c r="C240" s="68"/>
      <c r="D240" s="68"/>
      <c r="E240" s="69"/>
      <c r="F240" s="68"/>
      <c r="G240" s="70"/>
      <c r="H240" s="71"/>
      <c r="I240" s="45"/>
      <c r="J240" s="46"/>
      <c r="K240" s="47"/>
      <c r="L240" s="48"/>
      <c r="M240" s="49"/>
      <c r="N240" s="50"/>
      <c r="O240" s="50"/>
      <c r="P240" s="51"/>
      <c r="Q240" s="52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</row>
    <row r="241" spans="1:57" ht="16" customHeight="1" thickBot="1" x14ac:dyDescent="0.5">
      <c r="A241" s="66"/>
      <c r="B241" s="67"/>
      <c r="C241" s="68"/>
      <c r="D241" s="68"/>
      <c r="E241" s="69"/>
      <c r="F241" s="68"/>
      <c r="G241" s="70"/>
      <c r="H241" s="71"/>
      <c r="I241" s="45"/>
      <c r="J241" s="46"/>
      <c r="K241" s="47"/>
      <c r="L241" s="48"/>
      <c r="M241" s="49"/>
      <c r="N241" s="50"/>
      <c r="O241" s="50"/>
      <c r="P241" s="51"/>
      <c r="Q241" s="52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</row>
    <row r="242" spans="1:57" ht="16" customHeight="1" thickBot="1" x14ac:dyDescent="0.5">
      <c r="A242" s="66"/>
      <c r="B242" s="67"/>
      <c r="C242" s="68"/>
      <c r="D242" s="68"/>
      <c r="E242" s="69"/>
      <c r="F242" s="68"/>
      <c r="G242" s="70"/>
      <c r="H242" s="71"/>
      <c r="I242" s="45"/>
      <c r="J242" s="46"/>
      <c r="K242" s="47"/>
      <c r="L242" s="48"/>
      <c r="M242" s="49"/>
      <c r="N242" s="50"/>
      <c r="O242" s="50"/>
      <c r="P242" s="51"/>
      <c r="Q242" s="52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</row>
    <row r="243" spans="1:57" ht="16" customHeight="1" thickBot="1" x14ac:dyDescent="0.5">
      <c r="A243" s="66"/>
      <c r="B243" s="67"/>
      <c r="C243" s="68"/>
      <c r="D243" s="68"/>
      <c r="E243" s="69"/>
      <c r="F243" s="68"/>
      <c r="G243" s="70"/>
      <c r="H243" s="71"/>
      <c r="I243" s="45"/>
      <c r="J243" s="46"/>
      <c r="K243" s="47"/>
      <c r="L243" s="48"/>
      <c r="M243" s="49"/>
      <c r="N243" s="50"/>
      <c r="O243" s="50"/>
      <c r="P243" s="51"/>
      <c r="Q243" s="52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</row>
    <row r="244" spans="1:57" ht="16" customHeight="1" thickBot="1" x14ac:dyDescent="0.5">
      <c r="A244" s="66"/>
      <c r="B244" s="67"/>
      <c r="C244" s="68"/>
      <c r="D244" s="68"/>
      <c r="E244" s="69"/>
      <c r="F244" s="68"/>
      <c r="G244" s="70"/>
      <c r="H244" s="71"/>
      <c r="I244" s="45"/>
      <c r="J244" s="46"/>
      <c r="K244" s="47"/>
      <c r="L244" s="48"/>
      <c r="M244" s="49"/>
      <c r="N244" s="50"/>
      <c r="O244" s="50"/>
      <c r="P244" s="51"/>
      <c r="Q244" s="52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</row>
    <row r="245" spans="1:57" ht="16" customHeight="1" thickBot="1" x14ac:dyDescent="0.5">
      <c r="A245" s="66"/>
      <c r="B245" s="67"/>
      <c r="C245" s="68"/>
      <c r="D245" s="68"/>
      <c r="E245" s="69"/>
      <c r="F245" s="68"/>
      <c r="G245" s="70"/>
      <c r="H245" s="71"/>
      <c r="I245" s="45"/>
      <c r="J245" s="46"/>
      <c r="K245" s="47"/>
      <c r="L245" s="48"/>
      <c r="M245" s="49"/>
      <c r="N245" s="50"/>
      <c r="O245" s="50"/>
      <c r="P245" s="51"/>
      <c r="Q245" s="52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</row>
    <row r="246" spans="1:57" ht="16" customHeight="1" thickBot="1" x14ac:dyDescent="0.5">
      <c r="A246" s="66"/>
      <c r="B246" s="67"/>
      <c r="C246" s="68"/>
      <c r="D246" s="68"/>
      <c r="E246" s="69"/>
      <c r="F246" s="68"/>
      <c r="G246" s="70"/>
      <c r="H246" s="71"/>
      <c r="I246" s="45"/>
      <c r="J246" s="46"/>
      <c r="K246" s="47"/>
      <c r="L246" s="48"/>
      <c r="M246" s="49"/>
      <c r="N246" s="50"/>
      <c r="O246" s="50"/>
      <c r="P246" s="51"/>
      <c r="Q246" s="52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</row>
    <row r="247" spans="1:57" ht="16" customHeight="1" thickBot="1" x14ac:dyDescent="0.5">
      <c r="A247" s="66"/>
      <c r="B247" s="67"/>
      <c r="C247" s="68"/>
      <c r="D247" s="68"/>
      <c r="E247" s="69"/>
      <c r="F247" s="68"/>
      <c r="G247" s="70"/>
      <c r="H247" s="71"/>
      <c r="I247" s="45"/>
      <c r="J247" s="46"/>
      <c r="K247" s="47"/>
      <c r="L247" s="48"/>
      <c r="M247" s="49"/>
      <c r="N247" s="50"/>
      <c r="O247" s="50"/>
      <c r="P247" s="51"/>
      <c r="Q247" s="52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</row>
    <row r="248" spans="1:57" ht="16" customHeight="1" thickBot="1" x14ac:dyDescent="0.5">
      <c r="A248" s="66"/>
      <c r="B248" s="67"/>
      <c r="C248" s="68"/>
      <c r="D248" s="68"/>
      <c r="E248" s="69"/>
      <c r="F248" s="68"/>
      <c r="G248" s="70"/>
      <c r="H248" s="71"/>
      <c r="I248" s="45"/>
      <c r="J248" s="46"/>
      <c r="K248" s="47"/>
      <c r="L248" s="48"/>
      <c r="M248" s="49"/>
      <c r="N248" s="50"/>
      <c r="O248" s="50"/>
      <c r="P248" s="51"/>
      <c r="Q248" s="52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</row>
    <row r="249" spans="1:57" ht="16" customHeight="1" thickBot="1" x14ac:dyDescent="0.5">
      <c r="A249" s="66"/>
      <c r="B249" s="67"/>
      <c r="C249" s="68"/>
      <c r="D249" s="68"/>
      <c r="E249" s="69"/>
      <c r="F249" s="68"/>
      <c r="G249" s="70"/>
      <c r="H249" s="71"/>
      <c r="I249" s="45"/>
      <c r="J249" s="46"/>
      <c r="K249" s="47"/>
      <c r="L249" s="48"/>
      <c r="M249" s="49"/>
      <c r="N249" s="50"/>
      <c r="O249" s="50"/>
      <c r="P249" s="51"/>
      <c r="Q249" s="52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</row>
    <row r="250" spans="1:57" ht="16" customHeight="1" thickBot="1" x14ac:dyDescent="0.5">
      <c r="A250" s="66"/>
      <c r="B250" s="67"/>
      <c r="C250" s="68"/>
      <c r="D250" s="68"/>
      <c r="E250" s="69"/>
      <c r="F250" s="68"/>
      <c r="G250" s="70"/>
      <c r="H250" s="71"/>
      <c r="I250" s="45"/>
      <c r="J250" s="46"/>
      <c r="K250" s="47"/>
      <c r="L250" s="48"/>
      <c r="M250" s="49"/>
      <c r="N250" s="50"/>
      <c r="O250" s="50"/>
      <c r="P250" s="51"/>
      <c r="Q250" s="52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</row>
    <row r="251" spans="1:57" ht="16" customHeight="1" thickBot="1" x14ac:dyDescent="0.5">
      <c r="A251" s="66"/>
      <c r="B251" s="67"/>
      <c r="C251" s="68"/>
      <c r="D251" s="68"/>
      <c r="E251" s="69"/>
      <c r="F251" s="68"/>
      <c r="G251" s="70"/>
      <c r="H251" s="71"/>
      <c r="I251" s="45"/>
      <c r="J251" s="46"/>
      <c r="K251" s="47"/>
      <c r="L251" s="48"/>
      <c r="M251" s="49"/>
      <c r="N251" s="50"/>
      <c r="O251" s="50"/>
      <c r="P251" s="51"/>
      <c r="Q251" s="52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</row>
    <row r="252" spans="1:57" ht="16" customHeight="1" thickBot="1" x14ac:dyDescent="0.5">
      <c r="A252" s="66"/>
      <c r="B252" s="67"/>
      <c r="C252" s="68"/>
      <c r="D252" s="68"/>
      <c r="E252" s="69"/>
      <c r="F252" s="68"/>
      <c r="G252" s="70"/>
      <c r="H252" s="71"/>
      <c r="I252" s="45"/>
      <c r="J252" s="46"/>
      <c r="K252" s="47"/>
      <c r="L252" s="48"/>
      <c r="M252" s="49"/>
      <c r="N252" s="50"/>
      <c r="O252" s="50"/>
      <c r="P252" s="51"/>
      <c r="Q252" s="52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</row>
    <row r="253" spans="1:57" ht="16" customHeight="1" thickBot="1" x14ac:dyDescent="0.5">
      <c r="A253" s="66"/>
      <c r="B253" s="67"/>
      <c r="C253" s="68"/>
      <c r="D253" s="68"/>
      <c r="E253" s="69"/>
      <c r="F253" s="68"/>
      <c r="G253" s="70"/>
      <c r="H253" s="71"/>
      <c r="I253" s="45"/>
      <c r="J253" s="46"/>
      <c r="K253" s="47"/>
      <c r="L253" s="48"/>
      <c r="M253" s="49"/>
      <c r="N253" s="50"/>
      <c r="O253" s="50"/>
      <c r="P253" s="51"/>
      <c r="Q253" s="52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</row>
    <row r="254" spans="1:57" ht="16" customHeight="1" thickBot="1" x14ac:dyDescent="0.5">
      <c r="A254" s="66"/>
      <c r="B254" s="67"/>
      <c r="C254" s="68"/>
      <c r="D254" s="68"/>
      <c r="E254" s="69"/>
      <c r="F254" s="68"/>
      <c r="G254" s="70"/>
      <c r="H254" s="71"/>
      <c r="I254" s="45"/>
      <c r="J254" s="46"/>
      <c r="K254" s="47"/>
      <c r="L254" s="48"/>
      <c r="M254" s="49"/>
      <c r="N254" s="50"/>
      <c r="O254" s="50"/>
      <c r="P254" s="51"/>
      <c r="Q254" s="52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</row>
    <row r="255" spans="1:57" ht="16" customHeight="1" thickBot="1" x14ac:dyDescent="0.5">
      <c r="A255" s="66"/>
      <c r="B255" s="67"/>
      <c r="C255" s="68"/>
      <c r="D255" s="68"/>
      <c r="E255" s="69"/>
      <c r="F255" s="68"/>
      <c r="G255" s="70"/>
      <c r="H255" s="71"/>
      <c r="I255" s="45"/>
      <c r="J255" s="46"/>
      <c r="K255" s="47"/>
      <c r="L255" s="48"/>
      <c r="M255" s="49"/>
      <c r="N255" s="50"/>
      <c r="O255" s="50"/>
      <c r="P255" s="51"/>
      <c r="Q255" s="52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</row>
    <row r="256" spans="1:57" ht="16" customHeight="1" thickBot="1" x14ac:dyDescent="0.5">
      <c r="A256" s="66"/>
      <c r="B256" s="67"/>
      <c r="C256" s="68"/>
      <c r="D256" s="68"/>
      <c r="E256" s="69"/>
      <c r="F256" s="68"/>
      <c r="G256" s="70"/>
      <c r="H256" s="71"/>
      <c r="I256" s="45"/>
      <c r="J256" s="46"/>
      <c r="K256" s="47"/>
      <c r="L256" s="48"/>
      <c r="M256" s="49"/>
      <c r="N256" s="50"/>
      <c r="O256" s="50"/>
      <c r="P256" s="51"/>
      <c r="Q256" s="52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</row>
    <row r="257" spans="1:57" ht="16" customHeight="1" thickBot="1" x14ac:dyDescent="0.5">
      <c r="A257" s="66"/>
      <c r="B257" s="67"/>
      <c r="C257" s="68"/>
      <c r="D257" s="68"/>
      <c r="E257" s="69"/>
      <c r="F257" s="68"/>
      <c r="G257" s="70"/>
      <c r="H257" s="71"/>
      <c r="I257" s="45"/>
      <c r="J257" s="46"/>
      <c r="K257" s="47"/>
      <c r="L257" s="48"/>
      <c r="M257" s="49"/>
      <c r="N257" s="50"/>
      <c r="O257" s="50"/>
      <c r="P257" s="51"/>
      <c r="Q257" s="52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</row>
    <row r="258" spans="1:57" ht="16" customHeight="1" thickBot="1" x14ac:dyDescent="0.5">
      <c r="A258" s="66"/>
      <c r="B258" s="67"/>
      <c r="C258" s="68"/>
      <c r="D258" s="68"/>
      <c r="E258" s="69"/>
      <c r="F258" s="68"/>
      <c r="G258" s="70"/>
      <c r="H258" s="71"/>
      <c r="I258" s="45"/>
      <c r="J258" s="46"/>
      <c r="K258" s="47"/>
      <c r="L258" s="48"/>
      <c r="M258" s="49"/>
      <c r="N258" s="50"/>
      <c r="O258" s="50"/>
      <c r="P258" s="51"/>
      <c r="Q258" s="52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</row>
    <row r="259" spans="1:57" ht="16" customHeight="1" thickBot="1" x14ac:dyDescent="0.5">
      <c r="A259" s="66"/>
      <c r="B259" s="67"/>
      <c r="C259" s="68"/>
      <c r="D259" s="68"/>
      <c r="E259" s="69"/>
      <c r="F259" s="68"/>
      <c r="G259" s="70"/>
      <c r="H259" s="71"/>
      <c r="I259" s="45"/>
      <c r="J259" s="46"/>
      <c r="K259" s="47"/>
      <c r="L259" s="48"/>
      <c r="M259" s="49"/>
      <c r="N259" s="50"/>
      <c r="O259" s="50"/>
      <c r="P259" s="51"/>
      <c r="Q259" s="52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</row>
    <row r="260" spans="1:57" ht="16" customHeight="1" thickBot="1" x14ac:dyDescent="0.5">
      <c r="A260" s="66"/>
      <c r="B260" s="67"/>
      <c r="C260" s="68"/>
      <c r="D260" s="68"/>
      <c r="E260" s="69"/>
      <c r="F260" s="68"/>
      <c r="G260" s="70"/>
      <c r="H260" s="71"/>
      <c r="I260" s="45"/>
      <c r="J260" s="46"/>
      <c r="K260" s="47"/>
      <c r="L260" s="48"/>
      <c r="M260" s="49"/>
      <c r="N260" s="50"/>
      <c r="O260" s="50"/>
      <c r="P260" s="51"/>
      <c r="Q260" s="52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</row>
    <row r="261" spans="1:57" ht="16" customHeight="1" thickBot="1" x14ac:dyDescent="0.5">
      <c r="A261" s="66"/>
      <c r="B261" s="67"/>
      <c r="C261" s="68"/>
      <c r="D261" s="68"/>
      <c r="E261" s="69"/>
      <c r="F261" s="68"/>
      <c r="G261" s="70"/>
      <c r="H261" s="71"/>
      <c r="I261" s="45"/>
      <c r="J261" s="46"/>
      <c r="K261" s="47"/>
      <c r="L261" s="48"/>
      <c r="M261" s="49"/>
      <c r="N261" s="50"/>
      <c r="O261" s="50"/>
      <c r="P261" s="51"/>
      <c r="Q261" s="52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</row>
    <row r="262" spans="1:57" ht="16" customHeight="1" thickBot="1" x14ac:dyDescent="0.5">
      <c r="A262" s="66"/>
      <c r="B262" s="67"/>
      <c r="C262" s="68"/>
      <c r="D262" s="68"/>
      <c r="E262" s="69"/>
      <c r="F262" s="68"/>
      <c r="G262" s="70"/>
      <c r="H262" s="71"/>
      <c r="I262" s="45"/>
      <c r="J262" s="46"/>
      <c r="K262" s="47"/>
      <c r="L262" s="48"/>
      <c r="M262" s="49"/>
      <c r="N262" s="50"/>
      <c r="O262" s="50"/>
      <c r="P262" s="51"/>
      <c r="Q262" s="52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</row>
    <row r="263" spans="1:57" ht="16" customHeight="1" thickBot="1" x14ac:dyDescent="0.5">
      <c r="A263" s="66"/>
      <c r="B263" s="67"/>
      <c r="C263" s="68"/>
      <c r="D263" s="68"/>
      <c r="E263" s="69"/>
      <c r="F263" s="68"/>
      <c r="G263" s="70"/>
      <c r="H263" s="71"/>
      <c r="I263" s="45"/>
      <c r="J263" s="46"/>
      <c r="K263" s="47"/>
      <c r="L263" s="48"/>
      <c r="M263" s="49"/>
      <c r="N263" s="50"/>
      <c r="O263" s="50"/>
      <c r="P263" s="51"/>
      <c r="Q263" s="52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</row>
    <row r="264" spans="1:57" ht="16" customHeight="1" thickBot="1" x14ac:dyDescent="0.5">
      <c r="A264" s="66"/>
      <c r="B264" s="67"/>
      <c r="C264" s="68"/>
      <c r="D264" s="68"/>
      <c r="E264" s="69"/>
      <c r="F264" s="68"/>
      <c r="G264" s="70"/>
      <c r="H264" s="71"/>
      <c r="I264" s="45"/>
      <c r="J264" s="46"/>
      <c r="K264" s="47"/>
      <c r="L264" s="48"/>
      <c r="M264" s="49"/>
      <c r="N264" s="50"/>
      <c r="O264" s="50"/>
      <c r="P264" s="51"/>
      <c r="Q264" s="52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</row>
    <row r="265" spans="1:57" ht="16" customHeight="1" thickBot="1" x14ac:dyDescent="0.5">
      <c r="A265" s="66"/>
      <c r="B265" s="67"/>
      <c r="C265" s="68"/>
      <c r="D265" s="68"/>
      <c r="E265" s="69"/>
      <c r="F265" s="68"/>
      <c r="G265" s="70"/>
      <c r="H265" s="71"/>
      <c r="I265" s="45"/>
      <c r="J265" s="46"/>
      <c r="K265" s="47"/>
      <c r="L265" s="48"/>
      <c r="M265" s="49"/>
      <c r="N265" s="50"/>
      <c r="O265" s="50"/>
      <c r="P265" s="51"/>
      <c r="Q265" s="52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</row>
    <row r="266" spans="1:57" ht="16" customHeight="1" thickBot="1" x14ac:dyDescent="0.5">
      <c r="A266" s="66"/>
      <c r="B266" s="67"/>
      <c r="C266" s="68"/>
      <c r="D266" s="68"/>
      <c r="E266" s="69"/>
      <c r="F266" s="68"/>
      <c r="G266" s="70"/>
      <c r="H266" s="71"/>
      <c r="I266" s="45"/>
      <c r="J266" s="46"/>
      <c r="K266" s="47"/>
      <c r="L266" s="48"/>
      <c r="M266" s="49"/>
      <c r="N266" s="50"/>
      <c r="O266" s="50"/>
      <c r="P266" s="51"/>
      <c r="Q266" s="52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</row>
    <row r="267" spans="1:57" ht="16" customHeight="1" thickBot="1" x14ac:dyDescent="0.5">
      <c r="A267" s="66"/>
      <c r="B267" s="67"/>
      <c r="C267" s="68"/>
      <c r="D267" s="68"/>
      <c r="E267" s="69"/>
      <c r="F267" s="68"/>
      <c r="G267" s="70"/>
      <c r="H267" s="71"/>
      <c r="I267" s="45"/>
      <c r="J267" s="46"/>
      <c r="K267" s="47"/>
      <c r="L267" s="48"/>
      <c r="M267" s="49"/>
      <c r="N267" s="50"/>
      <c r="O267" s="50"/>
      <c r="P267" s="51"/>
      <c r="Q267" s="52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</row>
    <row r="268" spans="1:57" ht="16" customHeight="1" thickBot="1" x14ac:dyDescent="0.5">
      <c r="A268" s="66"/>
      <c r="B268" s="67"/>
      <c r="C268" s="68"/>
      <c r="D268" s="68"/>
      <c r="E268" s="69"/>
      <c r="F268" s="68"/>
      <c r="G268" s="70"/>
      <c r="H268" s="71"/>
      <c r="I268" s="45"/>
      <c r="J268" s="46"/>
      <c r="K268" s="47"/>
      <c r="L268" s="48"/>
      <c r="M268" s="49"/>
      <c r="N268" s="50"/>
      <c r="O268" s="50"/>
      <c r="P268" s="51"/>
      <c r="Q268" s="52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</row>
    <row r="269" spans="1:57" ht="16" customHeight="1" thickBot="1" x14ac:dyDescent="0.5">
      <c r="A269" s="66"/>
      <c r="B269" s="67"/>
      <c r="C269" s="68"/>
      <c r="D269" s="68"/>
      <c r="E269" s="69"/>
      <c r="F269" s="68"/>
      <c r="G269" s="70"/>
      <c r="H269" s="71"/>
      <c r="I269" s="45"/>
      <c r="J269" s="46"/>
      <c r="K269" s="47"/>
      <c r="L269" s="48"/>
      <c r="M269" s="49"/>
      <c r="N269" s="50"/>
      <c r="O269" s="50"/>
      <c r="P269" s="51"/>
      <c r="Q269" s="52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</row>
    <row r="270" spans="1:57" ht="16" customHeight="1" thickBot="1" x14ac:dyDescent="0.5">
      <c r="A270" s="66"/>
      <c r="B270" s="67"/>
      <c r="C270" s="68"/>
      <c r="D270" s="68"/>
      <c r="E270" s="69"/>
      <c r="F270" s="68"/>
      <c r="G270" s="70"/>
      <c r="H270" s="71"/>
      <c r="I270" s="45"/>
      <c r="J270" s="46"/>
      <c r="K270" s="47"/>
      <c r="L270" s="48"/>
      <c r="M270" s="49"/>
      <c r="N270" s="50"/>
      <c r="O270" s="50"/>
      <c r="P270" s="51"/>
      <c r="Q270" s="52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</row>
    <row r="271" spans="1:57" ht="17.25" customHeight="1" x14ac:dyDescent="0.35"/>
    <row r="272" spans="1:57" ht="17.25" customHeight="1" x14ac:dyDescent="0.35"/>
    <row r="273" ht="17.25" customHeight="1" x14ac:dyDescent="0.35"/>
    <row r="274" ht="17.25" customHeight="1" x14ac:dyDescent="0.35"/>
    <row r="275" ht="17.25" customHeight="1" x14ac:dyDescent="0.35"/>
    <row r="276" ht="17.25" customHeight="1" x14ac:dyDescent="0.35"/>
    <row r="277" ht="17.25" customHeight="1" x14ac:dyDescent="0.35"/>
    <row r="278" ht="17.25" customHeight="1" x14ac:dyDescent="0.35"/>
    <row r="279" ht="17.25" customHeight="1" x14ac:dyDescent="0.35"/>
    <row r="280" ht="17.25" customHeight="1" x14ac:dyDescent="0.35"/>
    <row r="281" ht="17.25" customHeight="1" x14ac:dyDescent="0.35"/>
    <row r="282" ht="17.25" customHeight="1" x14ac:dyDescent="0.35"/>
    <row r="283" ht="17.25" customHeight="1" x14ac:dyDescent="0.35"/>
    <row r="284" ht="17.25" customHeight="1" x14ac:dyDescent="0.35"/>
    <row r="285" ht="17.25" customHeight="1" x14ac:dyDescent="0.35"/>
    <row r="286" ht="17.25" customHeight="1" x14ac:dyDescent="0.35"/>
    <row r="287" ht="17.25" customHeight="1" x14ac:dyDescent="0.35"/>
    <row r="288" ht="17.25" customHeight="1" x14ac:dyDescent="0.35"/>
    <row r="289" ht="17.25" customHeight="1" x14ac:dyDescent="0.35"/>
    <row r="290" ht="17.25" customHeight="1" x14ac:dyDescent="0.35"/>
    <row r="291" ht="17.25" customHeight="1" x14ac:dyDescent="0.35"/>
    <row r="292" ht="17.25" customHeight="1" x14ac:dyDescent="0.35"/>
    <row r="293" ht="17.25" customHeight="1" x14ac:dyDescent="0.35"/>
    <row r="294" ht="17.25" customHeight="1" x14ac:dyDescent="0.35"/>
    <row r="295" ht="17.25" customHeight="1" x14ac:dyDescent="0.35"/>
    <row r="296" ht="17.25" customHeight="1" x14ac:dyDescent="0.35"/>
    <row r="297" ht="17.25" customHeight="1" x14ac:dyDescent="0.35"/>
    <row r="298" ht="17.25" customHeight="1" x14ac:dyDescent="0.35"/>
    <row r="299" ht="17.25" customHeight="1" x14ac:dyDescent="0.35"/>
    <row r="300" ht="17.25" customHeight="1" x14ac:dyDescent="0.35"/>
    <row r="301" ht="17.25" customHeight="1" x14ac:dyDescent="0.35"/>
    <row r="302" ht="17.25" customHeight="1" x14ac:dyDescent="0.35"/>
    <row r="303" ht="17.25" customHeight="1" x14ac:dyDescent="0.35"/>
    <row r="304" ht="17.25" customHeight="1" x14ac:dyDescent="0.35"/>
    <row r="305" ht="17.25" customHeight="1" x14ac:dyDescent="0.35"/>
    <row r="306" ht="17.25" customHeight="1" x14ac:dyDescent="0.35"/>
    <row r="307" ht="17.25" customHeight="1" x14ac:dyDescent="0.35"/>
    <row r="308" ht="17.25" customHeight="1" x14ac:dyDescent="0.35"/>
    <row r="309" ht="17.25" customHeight="1" x14ac:dyDescent="0.35"/>
    <row r="310" ht="17.25" customHeight="1" x14ac:dyDescent="0.35"/>
    <row r="311" ht="17.25" customHeight="1" x14ac:dyDescent="0.35"/>
    <row r="312" ht="17.25" customHeight="1" x14ac:dyDescent="0.35"/>
    <row r="313" ht="17.25" customHeight="1" x14ac:dyDescent="0.35"/>
    <row r="314" ht="17.25" customHeight="1" x14ac:dyDescent="0.35"/>
    <row r="315" ht="17.25" customHeight="1" x14ac:dyDescent="0.35"/>
    <row r="316" ht="17.25" customHeight="1" x14ac:dyDescent="0.35"/>
    <row r="317" ht="17.25" customHeight="1" x14ac:dyDescent="0.35"/>
    <row r="318" ht="17.25" customHeight="1" x14ac:dyDescent="0.35"/>
    <row r="319" ht="17.25" customHeight="1" x14ac:dyDescent="0.35"/>
    <row r="320" ht="17.25" customHeight="1" x14ac:dyDescent="0.35"/>
    <row r="321" ht="17.25" customHeight="1" x14ac:dyDescent="0.35"/>
    <row r="322" ht="17.25" customHeight="1" x14ac:dyDescent="0.35"/>
    <row r="323" ht="17.25" customHeight="1" x14ac:dyDescent="0.35"/>
    <row r="324" ht="17.25" customHeight="1" x14ac:dyDescent="0.35"/>
    <row r="325" ht="17.25" customHeight="1" x14ac:dyDescent="0.35"/>
    <row r="326" ht="17.25" customHeight="1" x14ac:dyDescent="0.35"/>
    <row r="327" ht="17.25" customHeight="1" x14ac:dyDescent="0.35"/>
    <row r="328" ht="17.25" customHeight="1" x14ac:dyDescent="0.35"/>
    <row r="329" ht="17.25" customHeight="1" x14ac:dyDescent="0.35"/>
    <row r="330" ht="17.25" customHeight="1" x14ac:dyDescent="0.35"/>
    <row r="331" ht="17.25" customHeight="1" x14ac:dyDescent="0.35"/>
    <row r="332" ht="17.25" customHeight="1" x14ac:dyDescent="0.35"/>
    <row r="333" ht="17.25" customHeight="1" x14ac:dyDescent="0.35"/>
    <row r="334" ht="17.25" customHeight="1" x14ac:dyDescent="0.35"/>
    <row r="335" ht="17.25" customHeight="1" x14ac:dyDescent="0.35"/>
    <row r="336" ht="17.25" customHeight="1" x14ac:dyDescent="0.35"/>
    <row r="337" ht="17.25" customHeight="1" x14ac:dyDescent="0.35"/>
    <row r="338" ht="17.25" customHeight="1" x14ac:dyDescent="0.35"/>
    <row r="339" ht="17.25" customHeight="1" x14ac:dyDescent="0.35"/>
    <row r="340" ht="17.25" customHeight="1" x14ac:dyDescent="0.35"/>
    <row r="341" ht="17.25" customHeight="1" x14ac:dyDescent="0.35"/>
    <row r="342" ht="17.25" customHeight="1" x14ac:dyDescent="0.35"/>
    <row r="343" ht="17.25" customHeight="1" x14ac:dyDescent="0.35"/>
    <row r="344" ht="17.25" customHeight="1" x14ac:dyDescent="0.35"/>
    <row r="345" ht="17.25" customHeight="1" x14ac:dyDescent="0.35"/>
    <row r="346" ht="17.25" customHeight="1" x14ac:dyDescent="0.35"/>
    <row r="347" ht="17.25" customHeight="1" x14ac:dyDescent="0.35"/>
    <row r="348" ht="17.25" customHeight="1" x14ac:dyDescent="0.35"/>
    <row r="349" ht="17.25" customHeight="1" x14ac:dyDescent="0.35"/>
    <row r="350" ht="17.25" customHeight="1" x14ac:dyDescent="0.35"/>
    <row r="351" ht="17.25" customHeight="1" x14ac:dyDescent="0.35"/>
    <row r="352" ht="17.25" customHeight="1" x14ac:dyDescent="0.35"/>
    <row r="353" ht="17.25" customHeight="1" x14ac:dyDescent="0.35"/>
    <row r="354" ht="17.25" customHeight="1" x14ac:dyDescent="0.35"/>
    <row r="355" ht="17.25" customHeight="1" x14ac:dyDescent="0.35"/>
    <row r="356" ht="17.25" customHeight="1" x14ac:dyDescent="0.35"/>
    <row r="357" ht="17.25" customHeight="1" x14ac:dyDescent="0.35"/>
    <row r="358" ht="17.25" customHeight="1" x14ac:dyDescent="0.35"/>
    <row r="359" ht="17.25" customHeight="1" x14ac:dyDescent="0.35"/>
    <row r="360" ht="17.25" customHeight="1" x14ac:dyDescent="0.35"/>
    <row r="361" ht="17.25" customHeight="1" x14ac:dyDescent="0.35"/>
    <row r="362" ht="17.25" customHeight="1" x14ac:dyDescent="0.35"/>
    <row r="363" ht="17.25" customHeight="1" x14ac:dyDescent="0.35"/>
    <row r="364" ht="17.25" customHeight="1" x14ac:dyDescent="0.35"/>
    <row r="365" ht="17.25" customHeight="1" x14ac:dyDescent="0.35"/>
    <row r="366" ht="17.25" customHeight="1" x14ac:dyDescent="0.35"/>
    <row r="367" ht="17.25" customHeight="1" x14ac:dyDescent="0.35"/>
    <row r="368" ht="17.25" customHeight="1" x14ac:dyDescent="0.35"/>
    <row r="369" ht="17.25" customHeight="1" x14ac:dyDescent="0.35"/>
    <row r="370" ht="17.25" customHeight="1" x14ac:dyDescent="0.35"/>
    <row r="371" ht="17.25" customHeight="1" x14ac:dyDescent="0.35"/>
    <row r="372" ht="17.25" customHeight="1" x14ac:dyDescent="0.35"/>
    <row r="373" ht="17.25" customHeight="1" x14ac:dyDescent="0.35"/>
    <row r="374" ht="17.25" customHeight="1" x14ac:dyDescent="0.35"/>
    <row r="375" ht="17.25" customHeight="1" x14ac:dyDescent="0.35"/>
    <row r="376" ht="17.25" customHeight="1" x14ac:dyDescent="0.35"/>
    <row r="377" ht="17.25" customHeight="1" x14ac:dyDescent="0.35"/>
    <row r="378" ht="17.25" customHeight="1" x14ac:dyDescent="0.35"/>
    <row r="379" ht="17.25" customHeight="1" x14ac:dyDescent="0.35"/>
    <row r="380" ht="17.25" customHeight="1" x14ac:dyDescent="0.35"/>
    <row r="381" ht="17.25" customHeight="1" x14ac:dyDescent="0.35"/>
    <row r="382" ht="17.25" customHeight="1" x14ac:dyDescent="0.35"/>
    <row r="383" ht="17.25" customHeight="1" x14ac:dyDescent="0.35"/>
    <row r="384" ht="17.25" customHeight="1" x14ac:dyDescent="0.35"/>
    <row r="385" ht="17.25" customHeight="1" x14ac:dyDescent="0.35"/>
    <row r="386" ht="17.25" customHeight="1" x14ac:dyDescent="0.35"/>
    <row r="387" ht="17.25" customHeight="1" x14ac:dyDescent="0.35"/>
    <row r="388" ht="17.25" customHeight="1" x14ac:dyDescent="0.35"/>
    <row r="389" ht="17.25" customHeight="1" x14ac:dyDescent="0.35"/>
    <row r="390" ht="17.25" customHeight="1" x14ac:dyDescent="0.35"/>
    <row r="391" ht="17.25" customHeight="1" x14ac:dyDescent="0.35"/>
    <row r="392" ht="17.25" customHeight="1" x14ac:dyDescent="0.35"/>
    <row r="393" ht="17.25" customHeight="1" x14ac:dyDescent="0.35"/>
    <row r="394" ht="17.25" customHeight="1" x14ac:dyDescent="0.35"/>
    <row r="395" ht="17.25" customHeight="1" x14ac:dyDescent="0.35"/>
    <row r="396" ht="17.25" customHeight="1" x14ac:dyDescent="0.35"/>
    <row r="397" ht="17.25" customHeight="1" x14ac:dyDescent="0.35"/>
    <row r="398" ht="17.25" customHeight="1" x14ac:dyDescent="0.35"/>
    <row r="399" ht="17.25" customHeight="1" x14ac:dyDescent="0.35"/>
    <row r="400" ht="17.25" customHeight="1" x14ac:dyDescent="0.35"/>
    <row r="401" ht="17.25" customHeight="1" x14ac:dyDescent="0.35"/>
    <row r="402" ht="17.25" customHeight="1" x14ac:dyDescent="0.35"/>
    <row r="403" ht="17.25" customHeight="1" x14ac:dyDescent="0.35"/>
    <row r="404" ht="17.25" customHeight="1" x14ac:dyDescent="0.35"/>
    <row r="405" ht="17.25" customHeight="1" x14ac:dyDescent="0.35"/>
    <row r="406" ht="17.25" customHeight="1" x14ac:dyDescent="0.35"/>
    <row r="407" ht="17.25" customHeight="1" x14ac:dyDescent="0.35"/>
    <row r="408" ht="17.25" customHeight="1" x14ac:dyDescent="0.35"/>
    <row r="409" ht="17.25" customHeight="1" x14ac:dyDescent="0.35"/>
    <row r="410" ht="17.25" customHeight="1" x14ac:dyDescent="0.35"/>
    <row r="411" ht="17.25" customHeight="1" x14ac:dyDescent="0.35"/>
    <row r="412" ht="17.25" customHeight="1" x14ac:dyDescent="0.35"/>
    <row r="413" ht="17.25" customHeight="1" x14ac:dyDescent="0.35"/>
    <row r="414" ht="17.25" customHeight="1" x14ac:dyDescent="0.35"/>
    <row r="415" ht="17.25" customHeight="1" x14ac:dyDescent="0.35"/>
    <row r="416" ht="17.25" customHeight="1" x14ac:dyDescent="0.35"/>
    <row r="417" ht="17.25" customHeight="1" x14ac:dyDescent="0.35"/>
    <row r="418" ht="17.25" customHeight="1" x14ac:dyDescent="0.35"/>
    <row r="419" ht="17.25" customHeight="1" x14ac:dyDescent="0.35"/>
    <row r="420" ht="17.25" customHeight="1" x14ac:dyDescent="0.35"/>
    <row r="421" ht="17.25" customHeight="1" x14ac:dyDescent="0.35"/>
    <row r="422" ht="17.25" customHeight="1" x14ac:dyDescent="0.35"/>
    <row r="423" ht="17.25" customHeight="1" x14ac:dyDescent="0.35"/>
    <row r="424" ht="17.25" customHeight="1" x14ac:dyDescent="0.35"/>
    <row r="425" ht="17.25" customHeight="1" x14ac:dyDescent="0.35"/>
    <row r="426" ht="17.25" customHeight="1" x14ac:dyDescent="0.35"/>
    <row r="427" ht="17.25" customHeight="1" x14ac:dyDescent="0.35"/>
    <row r="428" ht="17.25" customHeight="1" x14ac:dyDescent="0.35"/>
    <row r="429" ht="17.25" customHeight="1" x14ac:dyDescent="0.35"/>
    <row r="430" ht="17.25" customHeight="1" x14ac:dyDescent="0.35"/>
    <row r="431" ht="17.25" customHeight="1" x14ac:dyDescent="0.35"/>
    <row r="432" ht="17.25" customHeight="1" x14ac:dyDescent="0.35"/>
    <row r="433" ht="17.25" customHeight="1" x14ac:dyDescent="0.35"/>
    <row r="434" ht="17.25" customHeight="1" x14ac:dyDescent="0.35"/>
    <row r="435" ht="17.25" customHeight="1" x14ac:dyDescent="0.35"/>
    <row r="436" ht="17.25" customHeight="1" x14ac:dyDescent="0.35"/>
    <row r="437" ht="17.25" customHeight="1" x14ac:dyDescent="0.35"/>
    <row r="438" ht="17.25" customHeight="1" x14ac:dyDescent="0.35"/>
    <row r="439" ht="17.25" customHeight="1" x14ac:dyDescent="0.35"/>
    <row r="440" ht="17.25" customHeight="1" x14ac:dyDescent="0.35"/>
    <row r="441" ht="17.25" customHeight="1" x14ac:dyDescent="0.35"/>
    <row r="442" ht="17.25" customHeight="1" x14ac:dyDescent="0.35"/>
    <row r="443" ht="17.25" customHeight="1" x14ac:dyDescent="0.35"/>
    <row r="444" ht="17.25" customHeight="1" x14ac:dyDescent="0.35"/>
    <row r="445" ht="17.25" customHeight="1" x14ac:dyDescent="0.35"/>
    <row r="446" ht="17.25" customHeight="1" x14ac:dyDescent="0.35"/>
    <row r="447" ht="17.25" customHeight="1" x14ac:dyDescent="0.35"/>
    <row r="448" ht="17.25" customHeight="1" x14ac:dyDescent="0.35"/>
    <row r="449" ht="17.25" customHeight="1" x14ac:dyDescent="0.35"/>
    <row r="450" ht="17.25" customHeight="1" x14ac:dyDescent="0.35"/>
    <row r="451" ht="17.25" customHeight="1" x14ac:dyDescent="0.35"/>
    <row r="452" ht="17.25" customHeight="1" x14ac:dyDescent="0.35"/>
    <row r="453" ht="17.25" customHeight="1" x14ac:dyDescent="0.35"/>
    <row r="454" ht="17.25" customHeight="1" x14ac:dyDescent="0.35"/>
    <row r="455" ht="17.25" customHeight="1" x14ac:dyDescent="0.35"/>
    <row r="456" ht="17.25" customHeight="1" x14ac:dyDescent="0.35"/>
    <row r="457" ht="17.25" customHeight="1" x14ac:dyDescent="0.35"/>
    <row r="458" ht="17.25" customHeight="1" x14ac:dyDescent="0.35"/>
    <row r="459" ht="17.25" customHeight="1" x14ac:dyDescent="0.35"/>
    <row r="460" ht="17.25" customHeight="1" x14ac:dyDescent="0.35"/>
    <row r="461" ht="17.25" customHeight="1" x14ac:dyDescent="0.35"/>
    <row r="462" ht="17.25" customHeight="1" x14ac:dyDescent="0.35"/>
    <row r="463" ht="17.25" customHeight="1" x14ac:dyDescent="0.35"/>
    <row r="464" ht="17.25" customHeight="1" x14ac:dyDescent="0.35"/>
    <row r="465" ht="17.25" customHeight="1" x14ac:dyDescent="0.35"/>
    <row r="466" ht="17.25" customHeight="1" x14ac:dyDescent="0.35"/>
    <row r="467" ht="17.25" customHeight="1" x14ac:dyDescent="0.35"/>
    <row r="468" ht="17.25" customHeight="1" x14ac:dyDescent="0.35"/>
    <row r="469" ht="17.25" customHeight="1" x14ac:dyDescent="0.35"/>
    <row r="470" ht="17.25" customHeight="1" x14ac:dyDescent="0.35"/>
    <row r="471" ht="17.25" customHeight="1" x14ac:dyDescent="0.35"/>
    <row r="472" ht="17.25" customHeight="1" x14ac:dyDescent="0.35"/>
    <row r="473" ht="17.25" customHeight="1" x14ac:dyDescent="0.35"/>
    <row r="474" ht="17.25" customHeight="1" x14ac:dyDescent="0.35"/>
    <row r="475" ht="17.25" customHeight="1" x14ac:dyDescent="0.35"/>
    <row r="476" ht="17.25" customHeight="1" x14ac:dyDescent="0.35"/>
    <row r="477" ht="17.25" customHeight="1" x14ac:dyDescent="0.35"/>
    <row r="478" ht="17.25" customHeight="1" x14ac:dyDescent="0.35"/>
    <row r="479" ht="17.25" customHeight="1" x14ac:dyDescent="0.35"/>
    <row r="480" ht="17.25" customHeight="1" x14ac:dyDescent="0.35"/>
    <row r="481" ht="17.25" customHeight="1" x14ac:dyDescent="0.35"/>
    <row r="482" ht="17.25" customHeight="1" x14ac:dyDescent="0.35"/>
    <row r="483" ht="17.25" customHeight="1" x14ac:dyDescent="0.35"/>
    <row r="484" ht="17.25" customHeight="1" x14ac:dyDescent="0.35"/>
    <row r="485" ht="17.25" customHeight="1" x14ac:dyDescent="0.35"/>
    <row r="486" ht="17.25" customHeight="1" x14ac:dyDescent="0.35"/>
    <row r="487" ht="17.25" customHeight="1" x14ac:dyDescent="0.35"/>
    <row r="488" ht="17.25" customHeight="1" x14ac:dyDescent="0.35"/>
    <row r="489" ht="17.25" customHeight="1" x14ac:dyDescent="0.35"/>
    <row r="490" ht="17.25" customHeight="1" x14ac:dyDescent="0.35"/>
    <row r="491" ht="17.25" customHeight="1" x14ac:dyDescent="0.35"/>
    <row r="492" ht="17.25" customHeight="1" x14ac:dyDescent="0.35"/>
    <row r="493" ht="17.25" customHeight="1" x14ac:dyDescent="0.35"/>
    <row r="494" ht="17.25" customHeight="1" x14ac:dyDescent="0.35"/>
    <row r="495" ht="17.25" customHeight="1" x14ac:dyDescent="0.35"/>
    <row r="496" ht="17.25" customHeight="1" x14ac:dyDescent="0.35"/>
    <row r="497" ht="17.25" customHeight="1" x14ac:dyDescent="0.35"/>
    <row r="498" ht="17.25" customHeight="1" x14ac:dyDescent="0.35"/>
    <row r="499" ht="17.25" customHeight="1" x14ac:dyDescent="0.35"/>
    <row r="500" ht="17.25" customHeight="1" x14ac:dyDescent="0.35"/>
    <row r="501" ht="17.25" customHeight="1" x14ac:dyDescent="0.35"/>
    <row r="502" ht="17.25" customHeight="1" x14ac:dyDescent="0.35"/>
    <row r="503" ht="17.25" customHeight="1" x14ac:dyDescent="0.35"/>
    <row r="504" ht="17.25" customHeight="1" x14ac:dyDescent="0.35"/>
    <row r="505" ht="17.25" customHeight="1" x14ac:dyDescent="0.35"/>
    <row r="506" ht="17.25" customHeight="1" x14ac:dyDescent="0.35"/>
    <row r="507" ht="17.25" customHeight="1" x14ac:dyDescent="0.35"/>
    <row r="508" ht="17.25" customHeight="1" x14ac:dyDescent="0.35"/>
    <row r="509" ht="17.25" customHeight="1" x14ac:dyDescent="0.35"/>
    <row r="510" ht="17.25" customHeight="1" x14ac:dyDescent="0.35"/>
    <row r="511" ht="17.25" customHeight="1" x14ac:dyDescent="0.35"/>
    <row r="512" ht="17.25" customHeight="1" x14ac:dyDescent="0.35"/>
    <row r="513" ht="17.25" customHeight="1" x14ac:dyDescent="0.35"/>
    <row r="514" ht="17.25" customHeight="1" x14ac:dyDescent="0.35"/>
    <row r="515" ht="17.25" customHeight="1" x14ac:dyDescent="0.35"/>
    <row r="516" ht="17.25" customHeight="1" x14ac:dyDescent="0.35"/>
    <row r="517" ht="17.25" customHeight="1" x14ac:dyDescent="0.35"/>
    <row r="518" ht="17.25" customHeight="1" x14ac:dyDescent="0.35"/>
    <row r="519" ht="17.25" customHeight="1" x14ac:dyDescent="0.35"/>
    <row r="520" ht="17.25" customHeight="1" x14ac:dyDescent="0.35"/>
    <row r="521" ht="17.25" customHeight="1" x14ac:dyDescent="0.35"/>
    <row r="522" ht="17.25" customHeight="1" x14ac:dyDescent="0.35"/>
    <row r="523" ht="17.25" customHeight="1" x14ac:dyDescent="0.35"/>
    <row r="524" ht="17.25" customHeight="1" x14ac:dyDescent="0.35"/>
    <row r="525" ht="17.25" customHeight="1" x14ac:dyDescent="0.35"/>
    <row r="526" ht="17.25" customHeight="1" x14ac:dyDescent="0.35"/>
    <row r="527" ht="17.25" customHeight="1" x14ac:dyDescent="0.35"/>
    <row r="528" ht="17.25" customHeight="1" x14ac:dyDescent="0.35"/>
    <row r="529" ht="17.25" customHeight="1" x14ac:dyDescent="0.35"/>
    <row r="530" ht="17.25" customHeight="1" x14ac:dyDescent="0.35"/>
    <row r="531" ht="17.25" customHeight="1" x14ac:dyDescent="0.35"/>
    <row r="532" ht="17.25" customHeight="1" x14ac:dyDescent="0.35"/>
    <row r="533" ht="17.25" customHeight="1" x14ac:dyDescent="0.35"/>
    <row r="534" ht="17.25" customHeight="1" x14ac:dyDescent="0.35"/>
    <row r="535" ht="17.25" customHeight="1" x14ac:dyDescent="0.35"/>
    <row r="536" ht="17.25" customHeight="1" x14ac:dyDescent="0.35"/>
    <row r="537" ht="17.25" customHeight="1" x14ac:dyDescent="0.35"/>
    <row r="538" ht="17.25" customHeight="1" x14ac:dyDescent="0.35"/>
    <row r="539" ht="17.25" customHeight="1" x14ac:dyDescent="0.35"/>
    <row r="540" ht="17.25" customHeight="1" x14ac:dyDescent="0.35"/>
    <row r="541" ht="17.25" customHeight="1" x14ac:dyDescent="0.35"/>
    <row r="542" ht="17.25" customHeight="1" x14ac:dyDescent="0.35"/>
    <row r="543" ht="17.25" customHeight="1" x14ac:dyDescent="0.35"/>
    <row r="544" ht="17.25" customHeight="1" x14ac:dyDescent="0.35"/>
    <row r="545" ht="17.25" customHeight="1" x14ac:dyDescent="0.35"/>
    <row r="546" ht="17.25" customHeight="1" x14ac:dyDescent="0.35"/>
    <row r="547" ht="17.25" customHeight="1" x14ac:dyDescent="0.35"/>
    <row r="548" ht="17.25" customHeight="1" x14ac:dyDescent="0.35"/>
    <row r="549" ht="17.25" customHeight="1" x14ac:dyDescent="0.35"/>
    <row r="550" ht="17.25" customHeight="1" x14ac:dyDescent="0.35"/>
    <row r="551" ht="17.25" customHeight="1" x14ac:dyDescent="0.35"/>
    <row r="552" ht="17.25" customHeight="1" x14ac:dyDescent="0.35"/>
    <row r="553" ht="17.25" customHeight="1" x14ac:dyDescent="0.35"/>
    <row r="554" ht="17.25" customHeight="1" x14ac:dyDescent="0.35"/>
    <row r="555" ht="17.25" customHeight="1" x14ac:dyDescent="0.35"/>
    <row r="556" ht="17.25" customHeight="1" x14ac:dyDescent="0.35"/>
    <row r="557" ht="17.25" customHeight="1" x14ac:dyDescent="0.35"/>
    <row r="558" ht="17.25" customHeight="1" x14ac:dyDescent="0.35"/>
    <row r="559" ht="17.25" customHeight="1" x14ac:dyDescent="0.35"/>
    <row r="560" ht="17.25" customHeight="1" x14ac:dyDescent="0.35"/>
    <row r="561" ht="17.25" customHeight="1" x14ac:dyDescent="0.35"/>
    <row r="562" ht="17.25" customHeight="1" x14ac:dyDescent="0.35"/>
    <row r="563" ht="17.25" customHeight="1" x14ac:dyDescent="0.35"/>
    <row r="564" ht="17.25" customHeight="1" x14ac:dyDescent="0.35"/>
    <row r="565" ht="17.25" customHeight="1" x14ac:dyDescent="0.35"/>
    <row r="566" ht="17.25" customHeight="1" x14ac:dyDescent="0.35"/>
    <row r="567" ht="17.25" customHeight="1" x14ac:dyDescent="0.35"/>
    <row r="568" ht="17.25" customHeight="1" x14ac:dyDescent="0.35"/>
    <row r="569" ht="17.25" customHeight="1" x14ac:dyDescent="0.35"/>
    <row r="570" ht="17.25" customHeight="1" x14ac:dyDescent="0.35"/>
    <row r="571" ht="17.25" customHeight="1" x14ac:dyDescent="0.35"/>
    <row r="572" ht="17.25" customHeight="1" x14ac:dyDescent="0.35"/>
    <row r="573" ht="17.25" customHeight="1" x14ac:dyDescent="0.35"/>
    <row r="574" ht="17.25" customHeight="1" x14ac:dyDescent="0.35"/>
    <row r="575" ht="17.25" customHeight="1" x14ac:dyDescent="0.35"/>
    <row r="576" ht="17.25" customHeight="1" x14ac:dyDescent="0.35"/>
    <row r="577" ht="17.25" customHeight="1" x14ac:dyDescent="0.35"/>
    <row r="578" ht="17.25" customHeight="1" x14ac:dyDescent="0.35"/>
    <row r="579" ht="17.25" customHeight="1" x14ac:dyDescent="0.35"/>
    <row r="580" ht="17.25" customHeight="1" x14ac:dyDescent="0.35"/>
    <row r="581" ht="17.25" customHeight="1" x14ac:dyDescent="0.35"/>
    <row r="582" ht="17.25" customHeight="1" x14ac:dyDescent="0.35"/>
    <row r="583" ht="17.25" customHeight="1" x14ac:dyDescent="0.35"/>
    <row r="584" ht="17.25" customHeight="1" x14ac:dyDescent="0.35"/>
    <row r="585" ht="17.25" customHeight="1" x14ac:dyDescent="0.35"/>
    <row r="586" ht="17.25" customHeight="1" x14ac:dyDescent="0.35"/>
    <row r="587" ht="17.25" customHeight="1" x14ac:dyDescent="0.35"/>
    <row r="588" ht="17.25" customHeight="1" x14ac:dyDescent="0.35"/>
    <row r="589" ht="17.25" customHeight="1" x14ac:dyDescent="0.35"/>
    <row r="590" ht="17.25" customHeight="1" x14ac:dyDescent="0.35"/>
    <row r="591" ht="17.25" customHeight="1" x14ac:dyDescent="0.35"/>
    <row r="592" ht="17.25" customHeight="1" x14ac:dyDescent="0.35"/>
    <row r="593" ht="17.25" customHeight="1" x14ac:dyDescent="0.35"/>
    <row r="594" ht="17.25" customHeight="1" x14ac:dyDescent="0.35"/>
    <row r="595" ht="17.25" customHeight="1" x14ac:dyDescent="0.35"/>
    <row r="596" ht="17.25" customHeight="1" x14ac:dyDescent="0.35"/>
    <row r="597" ht="17.25" customHeight="1" x14ac:dyDescent="0.35"/>
    <row r="598" ht="17.25" customHeight="1" x14ac:dyDescent="0.35"/>
    <row r="599" ht="17.25" customHeight="1" x14ac:dyDescent="0.35"/>
    <row r="600" ht="17.25" customHeight="1" x14ac:dyDescent="0.35"/>
    <row r="601" ht="17.25" customHeight="1" x14ac:dyDescent="0.35"/>
    <row r="602" ht="17.25" customHeight="1" x14ac:dyDescent="0.35"/>
    <row r="603" ht="17.25" customHeight="1" x14ac:dyDescent="0.35"/>
    <row r="604" ht="17.25" customHeight="1" x14ac:dyDescent="0.35"/>
    <row r="605" ht="17.25" customHeight="1" x14ac:dyDescent="0.35"/>
    <row r="606" ht="17.25" customHeight="1" x14ac:dyDescent="0.35"/>
    <row r="607" ht="17.25" customHeight="1" x14ac:dyDescent="0.35"/>
    <row r="608" ht="17.25" customHeight="1" x14ac:dyDescent="0.35"/>
    <row r="609" ht="17.25" customHeight="1" x14ac:dyDescent="0.35"/>
    <row r="610" ht="17.25" customHeight="1" x14ac:dyDescent="0.35"/>
    <row r="611" ht="17.25" customHeight="1" x14ac:dyDescent="0.35"/>
    <row r="612" ht="17.25" customHeight="1" x14ac:dyDescent="0.35"/>
    <row r="613" ht="17.25" customHeight="1" x14ac:dyDescent="0.35"/>
    <row r="614" ht="17.25" customHeight="1" x14ac:dyDescent="0.35"/>
    <row r="615" ht="17.25" customHeight="1" x14ac:dyDescent="0.35"/>
    <row r="616" ht="17.25" customHeight="1" x14ac:dyDescent="0.35"/>
    <row r="617" ht="17.25" customHeight="1" x14ac:dyDescent="0.35"/>
    <row r="618" ht="17.25" customHeight="1" x14ac:dyDescent="0.35"/>
    <row r="619" ht="17.25" customHeight="1" x14ac:dyDescent="0.35"/>
    <row r="620" ht="17.25" customHeight="1" x14ac:dyDescent="0.35"/>
    <row r="621" ht="17.25" customHeight="1" x14ac:dyDescent="0.35"/>
    <row r="622" ht="17.25" customHeight="1" x14ac:dyDescent="0.35"/>
    <row r="623" ht="17.25" customHeight="1" x14ac:dyDescent="0.35"/>
    <row r="624" ht="17.25" customHeight="1" x14ac:dyDescent="0.35"/>
    <row r="625" ht="17.25" customHeight="1" x14ac:dyDescent="0.35"/>
    <row r="626" ht="17.25" customHeight="1" x14ac:dyDescent="0.35"/>
    <row r="627" ht="17.25" customHeight="1" x14ac:dyDescent="0.35"/>
    <row r="628" ht="17.25" customHeight="1" x14ac:dyDescent="0.35"/>
    <row r="629" ht="17.25" customHeight="1" x14ac:dyDescent="0.35"/>
    <row r="630" ht="17.25" customHeight="1" x14ac:dyDescent="0.35"/>
    <row r="631" ht="17.25" customHeight="1" x14ac:dyDescent="0.35"/>
    <row r="632" ht="17.25" customHeight="1" x14ac:dyDescent="0.35"/>
    <row r="633" ht="17.25" customHeight="1" x14ac:dyDescent="0.35"/>
    <row r="634" ht="17.25" customHeight="1" x14ac:dyDescent="0.35"/>
    <row r="635" ht="17.25" customHeight="1" x14ac:dyDescent="0.35"/>
    <row r="636" ht="17.25" customHeight="1" x14ac:dyDescent="0.35"/>
    <row r="637" ht="17.25" customHeight="1" x14ac:dyDescent="0.35"/>
    <row r="638" ht="17.25" customHeight="1" x14ac:dyDescent="0.35"/>
    <row r="639" ht="17.25" customHeight="1" x14ac:dyDescent="0.35"/>
    <row r="640" ht="17.25" customHeight="1" x14ac:dyDescent="0.35"/>
    <row r="641" ht="17.25" customHeight="1" x14ac:dyDescent="0.35"/>
    <row r="642" ht="17.25" customHeight="1" x14ac:dyDescent="0.35"/>
    <row r="643" ht="17.25" customHeight="1" x14ac:dyDescent="0.35"/>
    <row r="644" ht="17.25" customHeight="1" x14ac:dyDescent="0.35"/>
    <row r="645" ht="17.25" customHeight="1" x14ac:dyDescent="0.35"/>
    <row r="646" ht="17.25" customHeight="1" x14ac:dyDescent="0.35"/>
    <row r="647" ht="17.25" customHeight="1" x14ac:dyDescent="0.35"/>
    <row r="648" ht="17.25" customHeight="1" x14ac:dyDescent="0.35"/>
    <row r="649" ht="17.25" customHeight="1" x14ac:dyDescent="0.35"/>
    <row r="650" ht="17.25" customHeight="1" x14ac:dyDescent="0.35"/>
    <row r="651" ht="17.25" customHeight="1" x14ac:dyDescent="0.35"/>
    <row r="652" ht="17.25" customHeight="1" x14ac:dyDescent="0.35"/>
    <row r="653" ht="17.25" customHeight="1" x14ac:dyDescent="0.35"/>
    <row r="654" ht="17.25" customHeight="1" x14ac:dyDescent="0.35"/>
    <row r="655" ht="17.25" customHeight="1" x14ac:dyDescent="0.35"/>
    <row r="656" ht="17.25" customHeight="1" x14ac:dyDescent="0.35"/>
    <row r="657" ht="17.25" customHeight="1" x14ac:dyDescent="0.35"/>
    <row r="658" ht="17.25" customHeight="1" x14ac:dyDescent="0.35"/>
    <row r="659" ht="17.25" customHeight="1" x14ac:dyDescent="0.35"/>
    <row r="660" ht="17.25" customHeight="1" x14ac:dyDescent="0.35"/>
    <row r="661" ht="17.25" customHeight="1" x14ac:dyDescent="0.35"/>
    <row r="662" ht="17.25" customHeight="1" x14ac:dyDescent="0.35"/>
    <row r="663" ht="17.25" customHeight="1" x14ac:dyDescent="0.35"/>
    <row r="664" ht="17.25" customHeight="1" x14ac:dyDescent="0.35"/>
    <row r="665" ht="17.25" customHeight="1" x14ac:dyDescent="0.35"/>
    <row r="666" ht="17.25" customHeight="1" x14ac:dyDescent="0.35"/>
    <row r="667" ht="17.25" customHeight="1" x14ac:dyDescent="0.35"/>
    <row r="668" ht="17.25" customHeight="1" x14ac:dyDescent="0.35"/>
    <row r="669" ht="17.25" customHeight="1" x14ac:dyDescent="0.35"/>
    <row r="670" ht="17.25" customHeight="1" x14ac:dyDescent="0.35"/>
    <row r="671" ht="17.25" customHeight="1" x14ac:dyDescent="0.35"/>
    <row r="672" ht="17.25" customHeight="1" x14ac:dyDescent="0.35"/>
    <row r="673" ht="17.25" customHeight="1" x14ac:dyDescent="0.35"/>
    <row r="674" ht="17.25" customHeight="1" x14ac:dyDescent="0.35"/>
    <row r="675" ht="17.25" customHeight="1" x14ac:dyDescent="0.35"/>
    <row r="676" ht="17.25" customHeight="1" x14ac:dyDescent="0.35"/>
    <row r="677" ht="17.25" customHeight="1" x14ac:dyDescent="0.35"/>
    <row r="678" ht="17.25" customHeight="1" x14ac:dyDescent="0.35"/>
    <row r="679" ht="17.25" customHeight="1" x14ac:dyDescent="0.35"/>
    <row r="680" ht="17.25" customHeight="1" x14ac:dyDescent="0.35"/>
    <row r="681" ht="17.25" customHeight="1" x14ac:dyDescent="0.35"/>
    <row r="682" ht="17.25" customHeight="1" x14ac:dyDescent="0.35"/>
    <row r="683" ht="17.25" customHeight="1" x14ac:dyDescent="0.35"/>
    <row r="684" ht="17.25" customHeight="1" x14ac:dyDescent="0.35"/>
    <row r="685" ht="17.25" customHeight="1" x14ac:dyDescent="0.35"/>
    <row r="686" ht="17.25" customHeight="1" x14ac:dyDescent="0.35"/>
    <row r="687" ht="17.25" customHeight="1" x14ac:dyDescent="0.35"/>
    <row r="688" ht="17.25" customHeight="1" x14ac:dyDescent="0.35"/>
    <row r="689" ht="17.25" customHeight="1" x14ac:dyDescent="0.35"/>
    <row r="690" ht="17.25" customHeight="1" x14ac:dyDescent="0.35"/>
    <row r="691" ht="17.25" customHeight="1" x14ac:dyDescent="0.35"/>
    <row r="692" ht="17.25" customHeight="1" x14ac:dyDescent="0.35"/>
    <row r="693" ht="17.25" customHeight="1" x14ac:dyDescent="0.35"/>
    <row r="694" ht="17.25" customHeight="1" x14ac:dyDescent="0.35"/>
    <row r="695" ht="17.25" customHeight="1" x14ac:dyDescent="0.35"/>
    <row r="696" ht="17.25" customHeight="1" x14ac:dyDescent="0.35"/>
    <row r="697" ht="17.25" customHeight="1" x14ac:dyDescent="0.35"/>
    <row r="698" ht="17.25" customHeight="1" x14ac:dyDescent="0.35"/>
    <row r="699" ht="17.25" customHeight="1" x14ac:dyDescent="0.35"/>
    <row r="700" ht="17.25" customHeight="1" x14ac:dyDescent="0.35"/>
    <row r="701" ht="17.25" customHeight="1" x14ac:dyDescent="0.35"/>
    <row r="702" ht="17.25" customHeight="1" x14ac:dyDescent="0.35"/>
    <row r="703" ht="17.25" customHeight="1" x14ac:dyDescent="0.35"/>
    <row r="704" ht="17.25" customHeight="1" x14ac:dyDescent="0.35"/>
    <row r="705" ht="17.25" customHeight="1" x14ac:dyDescent="0.35"/>
    <row r="706" ht="17.25" customHeight="1" x14ac:dyDescent="0.35"/>
    <row r="707" ht="17.25" customHeight="1" x14ac:dyDescent="0.35"/>
    <row r="708" ht="17.25" customHeight="1" x14ac:dyDescent="0.35"/>
    <row r="709" ht="17.25" customHeight="1" x14ac:dyDescent="0.35"/>
    <row r="710" ht="17.25" customHeight="1" x14ac:dyDescent="0.35"/>
    <row r="711" ht="17.25" customHeight="1" x14ac:dyDescent="0.35"/>
    <row r="712" ht="17.25" customHeight="1" x14ac:dyDescent="0.35"/>
    <row r="713" ht="17.25" customHeight="1" x14ac:dyDescent="0.35"/>
    <row r="714" ht="17.25" customHeight="1" x14ac:dyDescent="0.35"/>
    <row r="715" ht="17.25" customHeight="1" x14ac:dyDescent="0.35"/>
    <row r="716" ht="17.25" customHeight="1" x14ac:dyDescent="0.35"/>
    <row r="717" ht="17.25" customHeight="1" x14ac:dyDescent="0.35"/>
    <row r="718" ht="17.25" customHeight="1" x14ac:dyDescent="0.35"/>
    <row r="719" ht="17.25" customHeight="1" x14ac:dyDescent="0.35"/>
    <row r="720" ht="17.25" customHeight="1" x14ac:dyDescent="0.35"/>
    <row r="721" ht="17.25" customHeight="1" x14ac:dyDescent="0.35"/>
    <row r="722" ht="17.25" customHeight="1" x14ac:dyDescent="0.35"/>
    <row r="723" ht="17.25" customHeight="1" x14ac:dyDescent="0.35"/>
    <row r="724" ht="17.25" customHeight="1" x14ac:dyDescent="0.35"/>
    <row r="725" ht="17.25" customHeight="1" x14ac:dyDescent="0.35"/>
    <row r="726" ht="17.25" customHeight="1" x14ac:dyDescent="0.35"/>
    <row r="727" ht="17.25" customHeight="1" x14ac:dyDescent="0.35"/>
    <row r="728" ht="17.25" customHeight="1" x14ac:dyDescent="0.35"/>
    <row r="729" ht="17.25" customHeight="1" x14ac:dyDescent="0.35"/>
    <row r="730" ht="17.25" customHeight="1" x14ac:dyDescent="0.35"/>
    <row r="731" ht="17.25" customHeight="1" x14ac:dyDescent="0.35"/>
    <row r="732" ht="17.25" customHeight="1" x14ac:dyDescent="0.35"/>
    <row r="733" ht="17.25" customHeight="1" x14ac:dyDescent="0.35"/>
    <row r="734" ht="17.25" customHeight="1" x14ac:dyDescent="0.35"/>
    <row r="735" ht="17.25" customHeight="1" x14ac:dyDescent="0.35"/>
    <row r="736" ht="17.25" customHeight="1" x14ac:dyDescent="0.35"/>
    <row r="737" ht="17.25" customHeight="1" x14ac:dyDescent="0.35"/>
    <row r="738" ht="17.25" customHeight="1" x14ac:dyDescent="0.35"/>
    <row r="739" ht="17.25" customHeight="1" x14ac:dyDescent="0.35"/>
    <row r="740" ht="17.25" customHeight="1" x14ac:dyDescent="0.35"/>
    <row r="741" ht="17.25" customHeight="1" x14ac:dyDescent="0.35"/>
    <row r="742" ht="17.25" customHeight="1" x14ac:dyDescent="0.35"/>
    <row r="743" ht="17.25" customHeight="1" x14ac:dyDescent="0.35"/>
    <row r="744" ht="17.25" customHeight="1" x14ac:dyDescent="0.35"/>
    <row r="745" ht="17.25" customHeight="1" x14ac:dyDescent="0.35"/>
    <row r="746" ht="17.25" customHeight="1" x14ac:dyDescent="0.35"/>
    <row r="747" ht="17.25" customHeight="1" x14ac:dyDescent="0.35"/>
    <row r="748" ht="17.25" customHeight="1" x14ac:dyDescent="0.35"/>
    <row r="749" ht="17.25" customHeight="1" x14ac:dyDescent="0.35"/>
    <row r="750" ht="17.25" customHeight="1" x14ac:dyDescent="0.35"/>
    <row r="751" ht="17.25" customHeight="1" x14ac:dyDescent="0.35"/>
    <row r="752" ht="17.25" customHeight="1" x14ac:dyDescent="0.35"/>
    <row r="753" ht="17.25" customHeight="1" x14ac:dyDescent="0.35"/>
    <row r="754" ht="17.25" customHeight="1" x14ac:dyDescent="0.35"/>
    <row r="755" ht="17.25" customHeight="1" x14ac:dyDescent="0.35"/>
    <row r="756" ht="17.25" customHeight="1" x14ac:dyDescent="0.35"/>
    <row r="757" ht="17.25" customHeight="1" x14ac:dyDescent="0.35"/>
    <row r="758" ht="17.25" customHeight="1" x14ac:dyDescent="0.35"/>
    <row r="759" ht="17.25" customHeight="1" x14ac:dyDescent="0.35"/>
    <row r="760" ht="17.25" customHeight="1" x14ac:dyDescent="0.35"/>
    <row r="761" ht="17.25" customHeight="1" x14ac:dyDescent="0.35"/>
    <row r="762" ht="17.25" customHeight="1" x14ac:dyDescent="0.35"/>
    <row r="763" ht="17.25" customHeight="1" x14ac:dyDescent="0.35"/>
    <row r="764" ht="17.25" customHeight="1" x14ac:dyDescent="0.35"/>
    <row r="765" ht="17.25" customHeight="1" x14ac:dyDescent="0.35"/>
    <row r="766" ht="17.25" customHeight="1" x14ac:dyDescent="0.35"/>
    <row r="767" ht="17.25" customHeight="1" x14ac:dyDescent="0.35"/>
    <row r="768" ht="17.25" customHeight="1" x14ac:dyDescent="0.35"/>
    <row r="769" ht="17.25" customHeight="1" x14ac:dyDescent="0.35"/>
    <row r="770" ht="17.25" customHeight="1" x14ac:dyDescent="0.35"/>
    <row r="771" ht="17.25" customHeight="1" x14ac:dyDescent="0.35"/>
    <row r="772" ht="17.25" customHeight="1" x14ac:dyDescent="0.35"/>
    <row r="773" ht="17.25" customHeight="1" x14ac:dyDescent="0.35"/>
    <row r="774" ht="17.25" customHeight="1" x14ac:dyDescent="0.35"/>
    <row r="775" ht="17.25" customHeight="1" x14ac:dyDescent="0.35"/>
    <row r="776" ht="17.25" customHeight="1" x14ac:dyDescent="0.35"/>
    <row r="777" ht="17.25" customHeight="1" x14ac:dyDescent="0.35"/>
    <row r="778" ht="17.25" customHeight="1" x14ac:dyDescent="0.35"/>
    <row r="779" ht="17.25" customHeight="1" x14ac:dyDescent="0.35"/>
    <row r="780" ht="17.25" customHeight="1" x14ac:dyDescent="0.35"/>
    <row r="781" ht="17.25" customHeight="1" x14ac:dyDescent="0.35"/>
    <row r="782" ht="17.25" customHeight="1" x14ac:dyDescent="0.35"/>
    <row r="783" ht="17.25" customHeight="1" x14ac:dyDescent="0.35"/>
    <row r="784" ht="17.25" customHeight="1" x14ac:dyDescent="0.35"/>
    <row r="785" ht="17.25" customHeight="1" x14ac:dyDescent="0.35"/>
    <row r="786" ht="17.25" customHeight="1" x14ac:dyDescent="0.35"/>
    <row r="787" ht="17.25" customHeight="1" x14ac:dyDescent="0.35"/>
    <row r="788" ht="17.25" customHeight="1" x14ac:dyDescent="0.35"/>
    <row r="789" ht="17.25" customHeight="1" x14ac:dyDescent="0.35"/>
    <row r="790" ht="17.25" customHeight="1" x14ac:dyDescent="0.35"/>
    <row r="791" ht="17.25" customHeight="1" x14ac:dyDescent="0.35"/>
    <row r="792" ht="17.25" customHeight="1" x14ac:dyDescent="0.35"/>
    <row r="793" ht="17.25" customHeight="1" x14ac:dyDescent="0.35"/>
    <row r="794" ht="17.25" customHeight="1" x14ac:dyDescent="0.35"/>
    <row r="795" ht="17.25" customHeight="1" x14ac:dyDescent="0.35"/>
    <row r="796" ht="17.25" customHeight="1" x14ac:dyDescent="0.35"/>
    <row r="797" ht="17.25" customHeight="1" x14ac:dyDescent="0.35"/>
    <row r="798" ht="17.25" customHeight="1" x14ac:dyDescent="0.35"/>
    <row r="799" ht="17.25" customHeight="1" x14ac:dyDescent="0.35"/>
    <row r="800" ht="17.25" customHeight="1" x14ac:dyDescent="0.35"/>
    <row r="801" ht="17.25" customHeight="1" x14ac:dyDescent="0.35"/>
    <row r="802" ht="17.25" customHeight="1" x14ac:dyDescent="0.35"/>
    <row r="803" ht="17.25" customHeight="1" x14ac:dyDescent="0.35"/>
    <row r="804" ht="17.25" customHeight="1" x14ac:dyDescent="0.35"/>
    <row r="805" ht="17.25" customHeight="1" x14ac:dyDescent="0.35"/>
    <row r="806" ht="17.25" customHeight="1" x14ac:dyDescent="0.35"/>
    <row r="807" ht="17.25" customHeight="1" x14ac:dyDescent="0.35"/>
    <row r="808" ht="17.25" customHeight="1" x14ac:dyDescent="0.35"/>
    <row r="809" ht="17.25" customHeight="1" x14ac:dyDescent="0.35"/>
    <row r="810" ht="17.25" customHeight="1" x14ac:dyDescent="0.35"/>
    <row r="811" ht="17.25" customHeight="1" x14ac:dyDescent="0.35"/>
    <row r="812" ht="17.25" customHeight="1" x14ac:dyDescent="0.35"/>
    <row r="813" ht="17.25" customHeight="1" x14ac:dyDescent="0.35"/>
    <row r="814" ht="17.25" customHeight="1" x14ac:dyDescent="0.35"/>
    <row r="815" ht="17.25" customHeight="1" x14ac:dyDescent="0.35"/>
    <row r="816" ht="17.25" customHeight="1" x14ac:dyDescent="0.35"/>
    <row r="817" ht="17.25" customHeight="1" x14ac:dyDescent="0.35"/>
    <row r="818" ht="17.25" customHeight="1" x14ac:dyDescent="0.35"/>
    <row r="819" ht="17.25" customHeight="1" x14ac:dyDescent="0.35"/>
    <row r="820" ht="17.25" customHeight="1" x14ac:dyDescent="0.35"/>
    <row r="821" ht="17.25" customHeight="1" x14ac:dyDescent="0.35"/>
    <row r="822" ht="17.25" customHeight="1" x14ac:dyDescent="0.35"/>
    <row r="823" ht="17.25" customHeight="1" x14ac:dyDescent="0.35"/>
    <row r="824" ht="17.25" customHeight="1" x14ac:dyDescent="0.35"/>
    <row r="825" ht="17.25" customHeight="1" x14ac:dyDescent="0.35"/>
    <row r="826" ht="17.25" customHeight="1" x14ac:dyDescent="0.35"/>
    <row r="827" ht="17.25" customHeight="1" x14ac:dyDescent="0.35"/>
    <row r="828" ht="17.25" customHeight="1" x14ac:dyDescent="0.35"/>
    <row r="829" ht="17.25" customHeight="1" x14ac:dyDescent="0.35"/>
    <row r="830" ht="17.25" customHeight="1" x14ac:dyDescent="0.35"/>
    <row r="831" ht="17.25" customHeight="1" x14ac:dyDescent="0.35"/>
    <row r="832" ht="17.25" customHeight="1" x14ac:dyDescent="0.35"/>
    <row r="833" ht="17.25" customHeight="1" x14ac:dyDescent="0.35"/>
    <row r="834" ht="17.25" customHeight="1" x14ac:dyDescent="0.35"/>
    <row r="835" ht="17.25" customHeight="1" x14ac:dyDescent="0.35"/>
    <row r="836" ht="17.25" customHeight="1" x14ac:dyDescent="0.35"/>
    <row r="837" ht="17.25" customHeight="1" x14ac:dyDescent="0.35"/>
    <row r="838" ht="17.25" customHeight="1" x14ac:dyDescent="0.35"/>
    <row r="839" ht="17.25" customHeight="1" x14ac:dyDescent="0.35"/>
    <row r="840" ht="17.25" customHeight="1" x14ac:dyDescent="0.35"/>
    <row r="841" ht="17.25" customHeight="1" x14ac:dyDescent="0.35"/>
    <row r="842" ht="17.25" customHeight="1" x14ac:dyDescent="0.35"/>
    <row r="843" ht="17.25" customHeight="1" x14ac:dyDescent="0.35"/>
    <row r="844" ht="17.25" customHeight="1" x14ac:dyDescent="0.35"/>
    <row r="845" ht="17.25" customHeight="1" x14ac:dyDescent="0.35"/>
    <row r="846" ht="17.25" customHeight="1" x14ac:dyDescent="0.35"/>
    <row r="847" ht="17.25" customHeight="1" x14ac:dyDescent="0.35"/>
    <row r="848" ht="17.25" customHeight="1" x14ac:dyDescent="0.35"/>
    <row r="849" ht="17.25" customHeight="1" x14ac:dyDescent="0.35"/>
    <row r="850" ht="17.25" customHeight="1" x14ac:dyDescent="0.35"/>
    <row r="851" ht="17.25" customHeight="1" x14ac:dyDescent="0.35"/>
    <row r="852" ht="17.25" customHeight="1" x14ac:dyDescent="0.35"/>
    <row r="853" ht="17.25" customHeight="1" x14ac:dyDescent="0.35"/>
    <row r="854" ht="17.25" customHeight="1" x14ac:dyDescent="0.35"/>
    <row r="855" ht="17.25" customHeight="1" x14ac:dyDescent="0.35"/>
    <row r="856" ht="17.25" customHeight="1" x14ac:dyDescent="0.35"/>
    <row r="857" ht="17.25" customHeight="1" x14ac:dyDescent="0.35"/>
    <row r="858" ht="17.25" customHeight="1" x14ac:dyDescent="0.35"/>
    <row r="859" ht="17.25" customHeight="1" x14ac:dyDescent="0.35"/>
    <row r="860" ht="17.25" customHeight="1" x14ac:dyDescent="0.35"/>
    <row r="861" ht="17.25" customHeight="1" x14ac:dyDescent="0.35"/>
    <row r="862" ht="17.25" customHeight="1" x14ac:dyDescent="0.35"/>
    <row r="863" ht="17.25" customHeight="1" x14ac:dyDescent="0.35"/>
    <row r="864" ht="17.25" customHeight="1" x14ac:dyDescent="0.35"/>
    <row r="865" ht="17.25" customHeight="1" x14ac:dyDescent="0.35"/>
    <row r="866" ht="17.25" customHeight="1" x14ac:dyDescent="0.35"/>
    <row r="867" ht="17.25" customHeight="1" x14ac:dyDescent="0.35"/>
    <row r="868" ht="17.25" customHeight="1" x14ac:dyDescent="0.35"/>
    <row r="869" ht="17.25" customHeight="1" x14ac:dyDescent="0.35"/>
    <row r="870" ht="17.25" customHeight="1" x14ac:dyDescent="0.35"/>
    <row r="871" ht="17.25" customHeight="1" x14ac:dyDescent="0.35"/>
    <row r="872" ht="17.25" customHeight="1" x14ac:dyDescent="0.35"/>
    <row r="873" ht="17.25" customHeight="1" x14ac:dyDescent="0.35"/>
    <row r="874" ht="17.25" customHeight="1" x14ac:dyDescent="0.35"/>
    <row r="875" ht="17.25" customHeight="1" x14ac:dyDescent="0.35"/>
    <row r="876" ht="17.25" customHeight="1" x14ac:dyDescent="0.35"/>
    <row r="877" ht="17.25" customHeight="1" x14ac:dyDescent="0.35"/>
    <row r="878" ht="17.25" customHeight="1" x14ac:dyDescent="0.35"/>
    <row r="879" ht="17.25" customHeight="1" x14ac:dyDescent="0.35"/>
    <row r="880" ht="17.25" customHeight="1" x14ac:dyDescent="0.35"/>
    <row r="881" ht="17.25" customHeight="1" x14ac:dyDescent="0.35"/>
    <row r="882" ht="17.25" customHeight="1" x14ac:dyDescent="0.35"/>
    <row r="883" ht="17.25" customHeight="1" x14ac:dyDescent="0.35"/>
    <row r="884" ht="17.25" customHeight="1" x14ac:dyDescent="0.35"/>
    <row r="885" ht="17.25" customHeight="1" x14ac:dyDescent="0.35"/>
    <row r="886" ht="17.25" customHeight="1" x14ac:dyDescent="0.35"/>
    <row r="887" ht="17.25" customHeight="1" x14ac:dyDescent="0.35"/>
    <row r="888" ht="17.25" customHeight="1" x14ac:dyDescent="0.35"/>
    <row r="889" ht="17.25" customHeight="1" x14ac:dyDescent="0.35"/>
    <row r="890" ht="17.25" customHeight="1" x14ac:dyDescent="0.35"/>
    <row r="891" ht="17.25" customHeight="1" x14ac:dyDescent="0.35"/>
    <row r="892" ht="17.25" customHeight="1" x14ac:dyDescent="0.35"/>
    <row r="893" ht="17.25" customHeight="1" x14ac:dyDescent="0.35"/>
    <row r="894" ht="17.25" customHeight="1" x14ac:dyDescent="0.35"/>
    <row r="895" ht="17.25" customHeight="1" x14ac:dyDescent="0.35"/>
    <row r="896" ht="17.25" customHeight="1" x14ac:dyDescent="0.35"/>
    <row r="897" ht="17.25" customHeight="1" x14ac:dyDescent="0.35"/>
    <row r="898" ht="17.25" customHeight="1" x14ac:dyDescent="0.35"/>
    <row r="899" ht="17.25" customHeight="1" x14ac:dyDescent="0.35"/>
    <row r="900" ht="17.25" customHeight="1" x14ac:dyDescent="0.35"/>
    <row r="901" ht="17.25" customHeight="1" x14ac:dyDescent="0.35"/>
    <row r="902" ht="17.25" customHeight="1" x14ac:dyDescent="0.35"/>
    <row r="903" ht="17.25" customHeight="1" x14ac:dyDescent="0.35"/>
    <row r="904" ht="17.25" customHeight="1" x14ac:dyDescent="0.35"/>
    <row r="905" ht="17.25" customHeight="1" x14ac:dyDescent="0.35"/>
    <row r="906" ht="17.25" customHeight="1" x14ac:dyDescent="0.35"/>
    <row r="907" ht="17.25" customHeight="1" x14ac:dyDescent="0.35"/>
    <row r="908" ht="17.25" customHeight="1" x14ac:dyDescent="0.35"/>
    <row r="909" ht="17.25" customHeight="1" x14ac:dyDescent="0.35"/>
    <row r="910" ht="17.25" customHeight="1" x14ac:dyDescent="0.35"/>
    <row r="911" ht="17.25" customHeight="1" x14ac:dyDescent="0.35"/>
    <row r="912" ht="17.25" customHeight="1" x14ac:dyDescent="0.35"/>
    <row r="913" ht="17.25" customHeight="1" x14ac:dyDescent="0.35"/>
    <row r="914" ht="17.25" customHeight="1" x14ac:dyDescent="0.35"/>
    <row r="915" ht="17.25" customHeight="1" x14ac:dyDescent="0.35"/>
    <row r="916" ht="17.25" customHeight="1" x14ac:dyDescent="0.35"/>
    <row r="917" ht="17.25" customHeight="1" x14ac:dyDescent="0.35"/>
    <row r="918" ht="17.25" customHeight="1" x14ac:dyDescent="0.35"/>
    <row r="919" ht="17.25" customHeight="1" x14ac:dyDescent="0.35"/>
    <row r="920" ht="17.25" customHeight="1" x14ac:dyDescent="0.35"/>
    <row r="921" ht="17.25" customHeight="1" x14ac:dyDescent="0.35"/>
    <row r="922" ht="17.25" customHeight="1" x14ac:dyDescent="0.35"/>
    <row r="923" ht="17.25" customHeight="1" x14ac:dyDescent="0.35"/>
    <row r="924" ht="17.25" customHeight="1" x14ac:dyDescent="0.35"/>
    <row r="925" ht="17.25" customHeight="1" x14ac:dyDescent="0.35"/>
    <row r="926" ht="17.25" customHeight="1" x14ac:dyDescent="0.35"/>
    <row r="927" ht="17.25" customHeight="1" x14ac:dyDescent="0.35"/>
    <row r="928" ht="17.25" customHeight="1" x14ac:dyDescent="0.35"/>
    <row r="929" ht="17.25" customHeight="1" x14ac:dyDescent="0.35"/>
    <row r="930" ht="17.25" customHeight="1" x14ac:dyDescent="0.35"/>
    <row r="931" ht="17.25" customHeight="1" x14ac:dyDescent="0.35"/>
    <row r="932" ht="17.25" customHeight="1" x14ac:dyDescent="0.35"/>
    <row r="933" ht="17.25" customHeight="1" x14ac:dyDescent="0.35"/>
    <row r="934" ht="17.25" customHeight="1" x14ac:dyDescent="0.35"/>
    <row r="935" ht="17.25" customHeight="1" x14ac:dyDescent="0.35"/>
    <row r="936" ht="17.25" customHeight="1" x14ac:dyDescent="0.35"/>
    <row r="937" ht="17.25" customHeight="1" x14ac:dyDescent="0.35"/>
    <row r="938" ht="17.25" customHeight="1" x14ac:dyDescent="0.35"/>
    <row r="939" ht="17.25" customHeight="1" x14ac:dyDescent="0.35"/>
    <row r="940" ht="17.25" customHeight="1" x14ac:dyDescent="0.35"/>
    <row r="941" ht="17.25" customHeight="1" x14ac:dyDescent="0.35"/>
    <row r="942" ht="17.25" customHeight="1" x14ac:dyDescent="0.35"/>
    <row r="943" ht="17.25" customHeight="1" x14ac:dyDescent="0.35"/>
    <row r="944" ht="17.25" customHeight="1" x14ac:dyDescent="0.35"/>
    <row r="945" ht="17.25" customHeight="1" x14ac:dyDescent="0.35"/>
    <row r="946" ht="17.25" customHeight="1" x14ac:dyDescent="0.35"/>
    <row r="947" ht="17.25" customHeight="1" x14ac:dyDescent="0.35"/>
    <row r="948" ht="17.25" customHeight="1" x14ac:dyDescent="0.35"/>
    <row r="949" ht="17.25" customHeight="1" x14ac:dyDescent="0.35"/>
    <row r="950" ht="17.25" customHeight="1" x14ac:dyDescent="0.35"/>
    <row r="951" ht="17.25" customHeight="1" x14ac:dyDescent="0.35"/>
    <row r="952" ht="17.25" customHeight="1" x14ac:dyDescent="0.35"/>
    <row r="953" ht="17.25" customHeight="1" x14ac:dyDescent="0.35"/>
    <row r="954" ht="17.25" customHeight="1" x14ac:dyDescent="0.35"/>
    <row r="955" ht="17.25" customHeight="1" x14ac:dyDescent="0.35"/>
    <row r="956" ht="17.25" customHeight="1" x14ac:dyDescent="0.35"/>
    <row r="957" ht="17.25" customHeight="1" x14ac:dyDescent="0.35"/>
    <row r="958" ht="17.25" customHeight="1" x14ac:dyDescent="0.35"/>
    <row r="959" ht="17.25" customHeight="1" x14ac:dyDescent="0.35"/>
    <row r="960" ht="17.25" customHeight="1" x14ac:dyDescent="0.35"/>
    <row r="961" ht="17.25" customHeight="1" x14ac:dyDescent="0.35"/>
    <row r="962" ht="17.25" customHeight="1" x14ac:dyDescent="0.35"/>
    <row r="963" ht="17.25" customHeight="1" x14ac:dyDescent="0.35"/>
    <row r="964" ht="17.25" customHeight="1" x14ac:dyDescent="0.35"/>
    <row r="965" ht="17.25" customHeight="1" x14ac:dyDescent="0.35"/>
    <row r="966" ht="17.25" customHeight="1" x14ac:dyDescent="0.35"/>
    <row r="967" ht="17.25" customHeight="1" x14ac:dyDescent="0.35"/>
    <row r="968" ht="17.25" customHeight="1" x14ac:dyDescent="0.35"/>
    <row r="969" ht="17.25" customHeight="1" x14ac:dyDescent="0.35"/>
    <row r="970" ht="17.25" customHeight="1" x14ac:dyDescent="0.35"/>
    <row r="971" ht="17.25" customHeight="1" x14ac:dyDescent="0.35"/>
    <row r="972" ht="17.25" customHeight="1" x14ac:dyDescent="0.35"/>
    <row r="973" ht="17.25" customHeight="1" x14ac:dyDescent="0.35"/>
    <row r="974" ht="17.25" customHeight="1" x14ac:dyDescent="0.35"/>
    <row r="975" ht="17.25" customHeight="1" x14ac:dyDescent="0.35"/>
    <row r="976" ht="17.25" customHeight="1" x14ac:dyDescent="0.35"/>
    <row r="977" ht="17.25" customHeight="1" x14ac:dyDescent="0.35"/>
    <row r="978" ht="17.25" customHeight="1" x14ac:dyDescent="0.35"/>
    <row r="979" ht="17.25" customHeight="1" x14ac:dyDescent="0.35"/>
    <row r="980" ht="17.25" customHeight="1" x14ac:dyDescent="0.35"/>
    <row r="981" ht="17.25" customHeight="1" x14ac:dyDescent="0.35"/>
    <row r="982" ht="17.25" customHeight="1" x14ac:dyDescent="0.35"/>
    <row r="983" ht="17.25" customHeight="1" x14ac:dyDescent="0.35"/>
    <row r="984" ht="17.25" customHeight="1" x14ac:dyDescent="0.35"/>
    <row r="985" ht="17.25" customHeight="1" x14ac:dyDescent="0.35"/>
    <row r="986" ht="17.25" customHeight="1" x14ac:dyDescent="0.35"/>
    <row r="987" ht="17.25" customHeight="1" x14ac:dyDescent="0.35"/>
    <row r="988" ht="17.25" customHeight="1" x14ac:dyDescent="0.35"/>
    <row r="989" ht="17.25" customHeight="1" x14ac:dyDescent="0.35"/>
    <row r="990" ht="17.25" customHeight="1" x14ac:dyDescent="0.35"/>
    <row r="991" ht="17.25" customHeight="1" x14ac:dyDescent="0.35"/>
    <row r="992" ht="17.25" customHeight="1" x14ac:dyDescent="0.35"/>
    <row r="993" ht="17.25" customHeight="1" x14ac:dyDescent="0.35"/>
    <row r="994" ht="17.25" customHeight="1" x14ac:dyDescent="0.35"/>
    <row r="995" ht="17.25" customHeight="1" x14ac:dyDescent="0.35"/>
    <row r="996" ht="17.25" customHeight="1" x14ac:dyDescent="0.35"/>
    <row r="997" ht="17.25" customHeight="1" x14ac:dyDescent="0.35"/>
    <row r="998" ht="17.25" customHeight="1" x14ac:dyDescent="0.35"/>
    <row r="999" ht="17.25" customHeight="1" x14ac:dyDescent="0.35"/>
    <row r="1000" ht="17.25" customHeight="1" x14ac:dyDescent="0.35"/>
    <row r="1001" ht="17.25" customHeight="1" x14ac:dyDescent="0.35"/>
    <row r="1002" ht="17.25" customHeight="1" x14ac:dyDescent="0.35"/>
    <row r="1003" ht="17.25" customHeight="1" x14ac:dyDescent="0.35"/>
    <row r="1004" ht="17.25" customHeight="1" x14ac:dyDescent="0.35"/>
    <row r="1005" ht="17.25" customHeight="1" x14ac:dyDescent="0.35"/>
    <row r="1006" ht="17.25" customHeight="1" x14ac:dyDescent="0.35"/>
    <row r="1007" ht="17.25" customHeight="1" x14ac:dyDescent="0.35"/>
    <row r="1008" ht="17.25" customHeight="1" x14ac:dyDescent="0.35"/>
    <row r="1009" ht="17.25" customHeight="1" x14ac:dyDescent="0.35"/>
    <row r="1010" ht="17.25" customHeight="1" x14ac:dyDescent="0.35"/>
    <row r="1011" ht="17.25" customHeight="1" x14ac:dyDescent="0.35"/>
    <row r="1012" ht="17.25" customHeight="1" x14ac:dyDescent="0.35"/>
    <row r="1013" ht="17.25" customHeight="1" x14ac:dyDescent="0.35"/>
    <row r="1014" ht="17.25" customHeight="1" x14ac:dyDescent="0.35"/>
    <row r="1015" ht="17.25" customHeight="1" x14ac:dyDescent="0.35"/>
    <row r="1016" ht="17.25" customHeight="1" x14ac:dyDescent="0.35"/>
    <row r="1017" ht="17.25" customHeight="1" x14ac:dyDescent="0.35"/>
    <row r="1018" ht="17.25" customHeight="1" x14ac:dyDescent="0.35"/>
    <row r="1019" ht="17.25" customHeight="1" x14ac:dyDescent="0.35"/>
    <row r="1020" ht="17.25" customHeight="1" x14ac:dyDescent="0.35"/>
    <row r="1021" ht="17.25" customHeight="1" x14ac:dyDescent="0.35"/>
    <row r="1022" ht="17.25" customHeight="1" x14ac:dyDescent="0.35"/>
    <row r="1023" ht="17.25" customHeight="1" x14ac:dyDescent="0.35"/>
    <row r="1024" ht="17.25" customHeight="1" x14ac:dyDescent="0.35"/>
    <row r="1025" ht="17.25" customHeight="1" x14ac:dyDescent="0.35"/>
    <row r="1026" ht="17.25" customHeight="1" x14ac:dyDescent="0.35"/>
    <row r="1027" ht="17.25" customHeight="1" x14ac:dyDescent="0.35"/>
    <row r="1028" ht="17.25" customHeight="1" x14ac:dyDescent="0.35"/>
    <row r="1029" ht="17.25" customHeight="1" x14ac:dyDescent="0.35"/>
    <row r="1030" ht="17.25" customHeight="1" x14ac:dyDescent="0.35"/>
    <row r="1031" ht="17.25" customHeight="1" x14ac:dyDescent="0.35"/>
    <row r="1032" ht="17.25" customHeight="1" x14ac:dyDescent="0.35"/>
    <row r="1033" ht="17.25" customHeight="1" x14ac:dyDescent="0.35"/>
    <row r="1034" ht="17.25" customHeight="1" x14ac:dyDescent="0.35"/>
    <row r="1035" ht="17.25" customHeight="1" x14ac:dyDescent="0.35"/>
    <row r="1036" ht="17.25" customHeight="1" x14ac:dyDescent="0.35"/>
    <row r="1037" ht="17.25" customHeight="1" x14ac:dyDescent="0.35"/>
    <row r="1038" ht="17.25" customHeight="1" x14ac:dyDescent="0.35"/>
    <row r="1039" ht="17.25" customHeight="1" x14ac:dyDescent="0.35"/>
    <row r="1040" ht="17.25" customHeight="1" x14ac:dyDescent="0.35"/>
    <row r="1041" ht="17.25" customHeight="1" x14ac:dyDescent="0.35"/>
    <row r="1042" ht="17.25" customHeight="1" x14ac:dyDescent="0.35"/>
    <row r="1043" ht="17.25" customHeight="1" x14ac:dyDescent="0.35"/>
    <row r="1044" ht="17.25" customHeight="1" x14ac:dyDescent="0.35"/>
    <row r="1045" ht="17.25" customHeight="1" x14ac:dyDescent="0.35"/>
    <row r="1046" ht="17.25" customHeight="1" x14ac:dyDescent="0.35"/>
    <row r="1047" ht="17.25" customHeight="1" x14ac:dyDescent="0.35"/>
    <row r="1048" ht="17.25" customHeight="1" x14ac:dyDescent="0.35"/>
    <row r="1049" ht="17.25" customHeight="1" x14ac:dyDescent="0.35"/>
    <row r="1050" ht="17.25" customHeight="1" x14ac:dyDescent="0.35"/>
    <row r="1051" ht="17.25" customHeight="1" x14ac:dyDescent="0.35"/>
    <row r="1052" ht="17.25" customHeight="1" x14ac:dyDescent="0.35"/>
    <row r="1053" ht="17.25" customHeight="1" x14ac:dyDescent="0.35"/>
    <row r="1054" ht="17.25" customHeight="1" x14ac:dyDescent="0.35"/>
    <row r="1055" ht="17.25" customHeight="1" x14ac:dyDescent="0.35"/>
    <row r="1056" ht="17.25" customHeight="1" x14ac:dyDescent="0.35"/>
    <row r="1057" ht="17.25" customHeight="1" x14ac:dyDescent="0.35"/>
    <row r="1058" ht="17.25" customHeight="1" x14ac:dyDescent="0.35"/>
    <row r="1059" ht="17.25" customHeight="1" x14ac:dyDescent="0.35"/>
    <row r="1060" ht="17.25" customHeight="1" x14ac:dyDescent="0.35"/>
    <row r="1061" ht="17.25" customHeight="1" x14ac:dyDescent="0.35"/>
    <row r="1062" ht="17.25" customHeight="1" x14ac:dyDescent="0.35"/>
    <row r="1063" ht="17.25" customHeight="1" x14ac:dyDescent="0.35"/>
    <row r="1064" ht="17.25" customHeight="1" x14ac:dyDescent="0.35"/>
    <row r="1065" ht="17.25" customHeight="1" x14ac:dyDescent="0.35"/>
    <row r="1066" ht="17.25" customHeight="1" x14ac:dyDescent="0.35"/>
    <row r="1067" ht="17.25" customHeight="1" x14ac:dyDescent="0.35"/>
    <row r="1068" ht="17.25" customHeight="1" x14ac:dyDescent="0.35"/>
    <row r="1069" ht="17.25" customHeight="1" x14ac:dyDescent="0.35"/>
    <row r="1070" ht="17.25" customHeight="1" x14ac:dyDescent="0.35"/>
    <row r="1071" ht="17.25" customHeight="1" x14ac:dyDescent="0.35"/>
    <row r="1072" ht="17.25" customHeight="1" x14ac:dyDescent="0.35"/>
    <row r="1073" ht="17.25" customHeight="1" x14ac:dyDescent="0.35"/>
    <row r="1074" ht="17.25" customHeight="1" x14ac:dyDescent="0.35"/>
    <row r="1075" ht="17.25" customHeight="1" x14ac:dyDescent="0.35"/>
    <row r="1076" ht="17.25" customHeight="1" x14ac:dyDescent="0.35"/>
    <row r="1077" ht="17.25" customHeight="1" x14ac:dyDescent="0.35"/>
    <row r="1078" ht="17.25" customHeight="1" x14ac:dyDescent="0.35"/>
    <row r="1079" ht="17.25" customHeight="1" x14ac:dyDescent="0.35"/>
    <row r="1080" ht="17.25" customHeight="1" x14ac:dyDescent="0.35"/>
    <row r="1081" ht="17.25" customHeight="1" x14ac:dyDescent="0.35"/>
    <row r="1082" ht="17.25" customHeight="1" x14ac:dyDescent="0.35"/>
    <row r="1083" ht="17.25" customHeight="1" x14ac:dyDescent="0.35"/>
    <row r="1084" ht="17.25" customHeight="1" x14ac:dyDescent="0.35"/>
    <row r="1085" ht="17.25" customHeight="1" x14ac:dyDescent="0.35"/>
    <row r="1086" ht="17.25" customHeight="1" x14ac:dyDescent="0.35"/>
    <row r="1087" ht="17.25" customHeight="1" x14ac:dyDescent="0.35"/>
    <row r="1088" ht="17.25" customHeight="1" x14ac:dyDescent="0.35"/>
    <row r="1089" ht="17.25" customHeight="1" x14ac:dyDescent="0.35"/>
    <row r="1090" ht="17.25" customHeight="1" x14ac:dyDescent="0.35"/>
    <row r="1091" ht="17.25" customHeight="1" x14ac:dyDescent="0.35"/>
    <row r="1092" ht="17.25" customHeight="1" x14ac:dyDescent="0.35"/>
    <row r="1093" ht="17.25" customHeight="1" x14ac:dyDescent="0.35"/>
    <row r="1094" ht="17.25" customHeight="1" x14ac:dyDescent="0.35"/>
    <row r="1095" ht="17.25" customHeight="1" x14ac:dyDescent="0.35"/>
    <row r="1096" ht="17.25" customHeight="1" x14ac:dyDescent="0.35"/>
    <row r="1097" ht="17.25" customHeight="1" x14ac:dyDescent="0.35"/>
    <row r="1098" ht="17.25" customHeight="1" x14ac:dyDescent="0.35"/>
    <row r="1099" ht="17.25" customHeight="1" x14ac:dyDescent="0.35"/>
    <row r="1100" ht="17.25" customHeight="1" x14ac:dyDescent="0.35"/>
    <row r="1101" ht="17.25" customHeight="1" x14ac:dyDescent="0.35"/>
    <row r="1102" ht="17.25" customHeight="1" x14ac:dyDescent="0.35"/>
    <row r="1103" ht="17.25" customHeight="1" x14ac:dyDescent="0.35"/>
    <row r="1104" ht="17.25" customHeight="1" x14ac:dyDescent="0.35"/>
    <row r="1105" ht="17.25" customHeight="1" x14ac:dyDescent="0.35"/>
    <row r="1106" ht="17.25" customHeight="1" x14ac:dyDescent="0.35"/>
    <row r="1107" ht="17.25" customHeight="1" x14ac:dyDescent="0.35"/>
    <row r="1108" ht="17.25" customHeight="1" x14ac:dyDescent="0.35"/>
    <row r="1109" ht="17.25" customHeight="1" x14ac:dyDescent="0.35"/>
    <row r="1110" ht="17.25" customHeight="1" x14ac:dyDescent="0.35"/>
    <row r="1111" ht="17.25" customHeight="1" x14ac:dyDescent="0.35"/>
    <row r="1112" ht="17.25" customHeight="1" x14ac:dyDescent="0.35"/>
    <row r="1113" ht="17.25" customHeight="1" x14ac:dyDescent="0.35"/>
    <row r="1114" ht="17.25" customHeight="1" x14ac:dyDescent="0.35"/>
    <row r="1115" ht="17.25" customHeight="1" x14ac:dyDescent="0.35"/>
    <row r="1116" ht="17.25" customHeight="1" x14ac:dyDescent="0.35"/>
    <row r="1117" ht="17.25" customHeight="1" x14ac:dyDescent="0.35"/>
    <row r="1118" ht="17.25" customHeight="1" x14ac:dyDescent="0.35"/>
    <row r="1119" ht="17.25" customHeight="1" x14ac:dyDescent="0.35"/>
    <row r="1120" ht="17.25" customHeight="1" x14ac:dyDescent="0.35"/>
    <row r="1121" ht="17.25" customHeight="1" x14ac:dyDescent="0.35"/>
    <row r="1122" ht="17.25" customHeight="1" x14ac:dyDescent="0.35"/>
    <row r="1123" ht="17.25" customHeight="1" x14ac:dyDescent="0.35"/>
    <row r="1124" ht="17.25" customHeight="1" x14ac:dyDescent="0.35"/>
    <row r="1125" ht="17.25" customHeight="1" x14ac:dyDescent="0.35"/>
    <row r="1126" ht="17.25" customHeight="1" x14ac:dyDescent="0.35"/>
    <row r="1127" ht="17.25" customHeight="1" x14ac:dyDescent="0.35"/>
    <row r="1128" ht="17.25" customHeight="1" x14ac:dyDescent="0.35"/>
    <row r="1129" ht="17.25" customHeight="1" x14ac:dyDescent="0.35"/>
    <row r="1130" ht="17.25" customHeight="1" x14ac:dyDescent="0.35"/>
    <row r="1131" ht="17.25" customHeight="1" x14ac:dyDescent="0.35"/>
    <row r="1132" ht="17.25" customHeight="1" x14ac:dyDescent="0.35"/>
    <row r="1133" ht="17.25" customHeight="1" x14ac:dyDescent="0.35"/>
    <row r="1134" ht="17.25" customHeight="1" x14ac:dyDescent="0.35"/>
    <row r="1135" ht="17.25" customHeight="1" x14ac:dyDescent="0.35"/>
    <row r="1136" ht="17.25" customHeight="1" x14ac:dyDescent="0.35"/>
    <row r="1137" ht="17.25" customHeight="1" x14ac:dyDescent="0.35"/>
    <row r="1138" ht="17.25" customHeight="1" x14ac:dyDescent="0.35"/>
    <row r="1139" ht="17.25" customHeight="1" x14ac:dyDescent="0.35"/>
    <row r="1140" ht="17.25" customHeight="1" x14ac:dyDescent="0.35"/>
    <row r="1141" ht="17.25" customHeight="1" x14ac:dyDescent="0.35"/>
    <row r="1142" ht="17.25" customHeight="1" x14ac:dyDescent="0.35"/>
    <row r="1143" ht="17.25" customHeight="1" x14ac:dyDescent="0.35"/>
    <row r="1144" ht="17.25" customHeight="1" x14ac:dyDescent="0.35"/>
    <row r="1145" ht="17.25" customHeight="1" x14ac:dyDescent="0.35"/>
    <row r="1146" ht="17.25" customHeight="1" x14ac:dyDescent="0.35"/>
    <row r="1147" ht="17.25" customHeight="1" x14ac:dyDescent="0.35"/>
    <row r="1148" ht="17.25" customHeight="1" x14ac:dyDescent="0.35"/>
    <row r="1149" ht="17.25" customHeight="1" x14ac:dyDescent="0.35"/>
    <row r="1150" ht="17.25" customHeight="1" x14ac:dyDescent="0.35"/>
    <row r="1151" ht="17.25" customHeight="1" x14ac:dyDescent="0.35"/>
    <row r="1152" ht="17.25" customHeight="1" x14ac:dyDescent="0.35"/>
    <row r="1153" ht="17.25" customHeight="1" x14ac:dyDescent="0.35"/>
    <row r="1154" ht="17.25" customHeight="1" x14ac:dyDescent="0.35"/>
    <row r="1155" ht="17.25" customHeight="1" x14ac:dyDescent="0.35"/>
    <row r="1156" ht="17.25" customHeight="1" x14ac:dyDescent="0.35"/>
    <row r="1157" ht="17.25" customHeight="1" x14ac:dyDescent="0.35"/>
    <row r="1158" ht="17.25" customHeight="1" x14ac:dyDescent="0.35"/>
    <row r="1159" ht="17.25" customHeight="1" x14ac:dyDescent="0.35"/>
    <row r="1160" ht="17.25" customHeight="1" x14ac:dyDescent="0.35"/>
    <row r="1161" ht="17.25" customHeight="1" x14ac:dyDescent="0.35"/>
    <row r="1162" ht="17.25" customHeight="1" x14ac:dyDescent="0.35"/>
    <row r="1163" ht="17.25" customHeight="1" x14ac:dyDescent="0.35"/>
    <row r="1164" ht="17.25" customHeight="1" x14ac:dyDescent="0.35"/>
    <row r="1165" ht="17.25" customHeight="1" x14ac:dyDescent="0.35"/>
    <row r="1166" ht="17.25" customHeight="1" x14ac:dyDescent="0.35"/>
    <row r="1167" ht="17.25" customHeight="1" x14ac:dyDescent="0.35"/>
    <row r="1168" ht="17.25" customHeight="1" x14ac:dyDescent="0.35"/>
    <row r="1169" ht="17.25" customHeight="1" x14ac:dyDescent="0.35"/>
    <row r="1170" ht="17.25" customHeight="1" x14ac:dyDescent="0.35"/>
    <row r="1171" ht="17.25" customHeight="1" x14ac:dyDescent="0.35"/>
    <row r="1172" ht="17.25" customHeight="1" x14ac:dyDescent="0.35"/>
    <row r="1173" ht="17.25" customHeight="1" x14ac:dyDescent="0.35"/>
    <row r="1174" ht="17.25" customHeight="1" x14ac:dyDescent="0.35"/>
    <row r="1175" ht="17.25" customHeight="1" x14ac:dyDescent="0.35"/>
    <row r="1176" ht="17.25" customHeight="1" x14ac:dyDescent="0.35"/>
    <row r="1177" ht="17.25" customHeight="1" x14ac:dyDescent="0.35"/>
    <row r="1178" ht="17.25" customHeight="1" x14ac:dyDescent="0.35"/>
    <row r="1179" ht="17.25" customHeight="1" x14ac:dyDescent="0.35"/>
    <row r="1180" ht="17.25" customHeight="1" x14ac:dyDescent="0.35"/>
    <row r="1181" ht="17.25" customHeight="1" x14ac:dyDescent="0.35"/>
    <row r="1182" ht="17.25" customHeight="1" x14ac:dyDescent="0.35"/>
    <row r="1183" ht="17.25" customHeight="1" x14ac:dyDescent="0.35"/>
    <row r="1184" ht="17.25" customHeight="1" x14ac:dyDescent="0.35"/>
    <row r="1185" ht="17.25" customHeight="1" x14ac:dyDescent="0.35"/>
    <row r="1186" ht="17.25" customHeight="1" x14ac:dyDescent="0.35"/>
    <row r="1187" ht="17.25" customHeight="1" x14ac:dyDescent="0.35"/>
    <row r="1188" ht="17.25" customHeight="1" x14ac:dyDescent="0.35"/>
    <row r="1189" ht="17.25" customHeight="1" x14ac:dyDescent="0.35"/>
    <row r="1190" ht="17.25" customHeight="1" x14ac:dyDescent="0.35"/>
    <row r="1191" ht="17.25" customHeight="1" x14ac:dyDescent="0.35"/>
    <row r="1192" ht="17.25" customHeight="1" x14ac:dyDescent="0.35"/>
    <row r="1193" ht="17.25" customHeight="1" x14ac:dyDescent="0.35"/>
    <row r="1194" ht="17.25" customHeight="1" x14ac:dyDescent="0.35"/>
    <row r="1195" ht="17.25" customHeight="1" x14ac:dyDescent="0.35"/>
    <row r="1196" ht="17.25" customHeight="1" x14ac:dyDescent="0.35"/>
    <row r="1197" ht="17.25" customHeight="1" x14ac:dyDescent="0.35"/>
    <row r="1198" ht="17.25" customHeight="1" x14ac:dyDescent="0.35"/>
    <row r="1199" ht="17.25" customHeight="1" x14ac:dyDescent="0.35"/>
    <row r="1200" ht="17.25" customHeight="1" x14ac:dyDescent="0.35"/>
    <row r="1201" ht="17.25" customHeight="1" x14ac:dyDescent="0.35"/>
    <row r="1202" ht="17.25" customHeight="1" x14ac:dyDescent="0.35"/>
    <row r="1203" ht="17.25" customHeight="1" x14ac:dyDescent="0.35"/>
    <row r="1204" ht="17.25" customHeight="1" x14ac:dyDescent="0.35"/>
    <row r="1205" ht="17.25" customHeight="1" x14ac:dyDescent="0.35"/>
    <row r="1206" ht="17.25" customHeight="1" x14ac:dyDescent="0.35"/>
    <row r="1207" ht="17.25" customHeight="1" x14ac:dyDescent="0.35"/>
    <row r="1208" ht="17.25" customHeight="1" x14ac:dyDescent="0.35"/>
    <row r="1209" ht="17.25" customHeight="1" x14ac:dyDescent="0.35"/>
    <row r="1210" ht="17.25" customHeight="1" x14ac:dyDescent="0.35"/>
    <row r="1211" ht="17.25" customHeight="1" x14ac:dyDescent="0.35"/>
    <row r="1212" ht="17.25" customHeight="1" x14ac:dyDescent="0.35"/>
    <row r="1213" ht="17.25" customHeight="1" x14ac:dyDescent="0.35"/>
    <row r="1214" ht="17.25" customHeight="1" x14ac:dyDescent="0.35"/>
    <row r="1215" ht="17.25" customHeight="1" x14ac:dyDescent="0.35"/>
    <row r="1216" ht="17.25" customHeight="1" x14ac:dyDescent="0.35"/>
    <row r="1217" ht="17.25" customHeight="1" x14ac:dyDescent="0.35"/>
    <row r="1218" ht="17.25" customHeight="1" x14ac:dyDescent="0.35"/>
    <row r="1219" ht="17.25" customHeight="1" x14ac:dyDescent="0.35"/>
    <row r="1220" ht="17.25" customHeight="1" x14ac:dyDescent="0.35"/>
    <row r="1221" ht="17.25" customHeight="1" x14ac:dyDescent="0.35"/>
    <row r="1222" ht="17.25" customHeight="1" x14ac:dyDescent="0.35"/>
    <row r="1223" ht="17.25" customHeight="1" x14ac:dyDescent="0.35"/>
    <row r="1224" ht="17.25" customHeight="1" x14ac:dyDescent="0.35"/>
    <row r="1225" ht="17.25" customHeight="1" x14ac:dyDescent="0.35"/>
    <row r="1226" ht="17.25" customHeight="1" x14ac:dyDescent="0.35"/>
    <row r="1227" ht="17.25" customHeight="1" x14ac:dyDescent="0.35"/>
    <row r="1228" ht="17.25" customHeight="1" x14ac:dyDescent="0.35"/>
    <row r="1229" ht="17.25" customHeight="1" x14ac:dyDescent="0.35"/>
    <row r="1230" ht="17.25" customHeight="1" x14ac:dyDescent="0.35"/>
    <row r="1231" ht="17.25" customHeight="1" x14ac:dyDescent="0.35"/>
    <row r="1232" ht="17.25" customHeight="1" x14ac:dyDescent="0.35"/>
    <row r="1233" ht="17.25" customHeight="1" x14ac:dyDescent="0.35"/>
    <row r="1234" ht="17.25" customHeight="1" x14ac:dyDescent="0.35"/>
    <row r="1235" ht="17.25" customHeight="1" x14ac:dyDescent="0.35"/>
    <row r="1236" ht="17.25" customHeight="1" x14ac:dyDescent="0.35"/>
    <row r="1237" ht="17.25" customHeight="1" x14ac:dyDescent="0.35"/>
    <row r="1238" ht="17.25" customHeight="1" x14ac:dyDescent="0.35"/>
    <row r="1239" ht="17.25" customHeight="1" x14ac:dyDescent="0.35"/>
    <row r="1240" ht="17.25" customHeight="1" x14ac:dyDescent="0.35"/>
    <row r="1241" ht="17.25" customHeight="1" x14ac:dyDescent="0.35"/>
    <row r="1242" ht="17.25" customHeight="1" x14ac:dyDescent="0.35"/>
    <row r="1243" ht="17.25" customHeight="1" x14ac:dyDescent="0.35"/>
    <row r="1244" ht="17.25" customHeight="1" x14ac:dyDescent="0.35"/>
    <row r="1245" ht="17.25" customHeight="1" x14ac:dyDescent="0.35"/>
    <row r="1246" ht="17.25" customHeight="1" x14ac:dyDescent="0.35"/>
    <row r="1247" ht="17.25" customHeight="1" x14ac:dyDescent="0.35"/>
    <row r="1248" ht="17.25" customHeight="1" x14ac:dyDescent="0.35"/>
    <row r="1249" ht="17.25" customHeight="1" x14ac:dyDescent="0.35"/>
    <row r="1250" ht="17.25" customHeight="1" x14ac:dyDescent="0.35"/>
    <row r="1251" ht="17.25" customHeight="1" x14ac:dyDescent="0.35"/>
    <row r="1252" ht="17.25" customHeight="1" x14ac:dyDescent="0.35"/>
    <row r="1253" ht="17.25" customHeight="1" x14ac:dyDescent="0.35"/>
    <row r="1254" ht="17.25" customHeight="1" x14ac:dyDescent="0.35"/>
    <row r="1255" ht="17.25" customHeight="1" x14ac:dyDescent="0.35"/>
    <row r="1256" ht="17.25" customHeight="1" x14ac:dyDescent="0.35"/>
    <row r="1257" ht="17.25" customHeight="1" x14ac:dyDescent="0.35"/>
    <row r="1258" ht="17.25" customHeight="1" x14ac:dyDescent="0.35"/>
    <row r="1259" ht="17.25" customHeight="1" x14ac:dyDescent="0.35"/>
    <row r="1260" ht="17.25" customHeight="1" x14ac:dyDescent="0.35"/>
    <row r="1261" ht="17.25" customHeight="1" x14ac:dyDescent="0.35"/>
    <row r="1262" ht="17.25" customHeight="1" x14ac:dyDescent="0.35"/>
    <row r="1263" ht="17.25" customHeight="1" x14ac:dyDescent="0.35"/>
    <row r="1264" ht="17.25" customHeight="1" x14ac:dyDescent="0.35"/>
    <row r="1265" ht="17.25" customHeight="1" x14ac:dyDescent="0.35"/>
    <row r="1266" ht="17.25" customHeight="1" x14ac:dyDescent="0.35"/>
    <row r="1267" ht="17.25" customHeight="1" x14ac:dyDescent="0.35"/>
    <row r="1268" ht="17.25" customHeight="1" x14ac:dyDescent="0.35"/>
    <row r="1269" ht="17.25" customHeight="1" x14ac:dyDescent="0.35"/>
    <row r="1270" ht="17.25" customHeight="1" x14ac:dyDescent="0.35"/>
    <row r="1271" ht="17.25" customHeight="1" x14ac:dyDescent="0.35"/>
    <row r="1272" ht="17.25" customHeight="1" x14ac:dyDescent="0.35"/>
    <row r="1273" ht="17.25" customHeight="1" x14ac:dyDescent="0.35"/>
    <row r="1274" ht="17.25" customHeight="1" x14ac:dyDescent="0.35"/>
    <row r="1275" ht="17.25" customHeight="1" x14ac:dyDescent="0.35"/>
    <row r="1276" ht="17.25" customHeight="1" x14ac:dyDescent="0.35"/>
    <row r="1277" ht="17.25" customHeight="1" x14ac:dyDescent="0.35"/>
    <row r="1278" ht="17.25" customHeight="1" x14ac:dyDescent="0.35"/>
    <row r="1279" ht="17.25" customHeight="1" x14ac:dyDescent="0.35"/>
    <row r="1280" ht="17.25" customHeight="1" x14ac:dyDescent="0.35"/>
    <row r="1281" ht="17.25" customHeight="1" x14ac:dyDescent="0.35"/>
    <row r="1282" ht="17.25" customHeight="1" x14ac:dyDescent="0.35"/>
    <row r="1283" ht="17.25" customHeight="1" x14ac:dyDescent="0.35"/>
    <row r="1284" ht="17.25" customHeight="1" x14ac:dyDescent="0.35"/>
    <row r="1285" ht="17.25" customHeight="1" x14ac:dyDescent="0.35"/>
    <row r="1286" ht="17.25" customHeight="1" x14ac:dyDescent="0.35"/>
    <row r="1287" ht="17.25" customHeight="1" x14ac:dyDescent="0.35"/>
    <row r="1288" ht="17.25" customHeight="1" x14ac:dyDescent="0.35"/>
    <row r="1289" ht="17.25" customHeight="1" x14ac:dyDescent="0.35"/>
    <row r="1290" ht="17.25" customHeight="1" x14ac:dyDescent="0.35"/>
    <row r="1291" ht="17.25" customHeight="1" x14ac:dyDescent="0.35"/>
    <row r="1292" ht="17.25" customHeight="1" x14ac:dyDescent="0.35"/>
    <row r="1293" ht="17.25" customHeight="1" x14ac:dyDescent="0.35"/>
    <row r="1294" ht="17.25" customHeight="1" x14ac:dyDescent="0.35"/>
    <row r="1295" ht="17.25" customHeight="1" x14ac:dyDescent="0.35"/>
    <row r="1296" ht="17.25" customHeight="1" x14ac:dyDescent="0.35"/>
    <row r="1297" ht="17.25" customHeight="1" x14ac:dyDescent="0.35"/>
    <row r="1298" ht="17.25" customHeight="1" x14ac:dyDescent="0.35"/>
    <row r="1299" ht="17.25" customHeight="1" x14ac:dyDescent="0.35"/>
    <row r="1300" ht="17.25" customHeight="1" x14ac:dyDescent="0.35"/>
    <row r="1301" ht="17.25" customHeight="1" x14ac:dyDescent="0.35"/>
    <row r="1302" ht="17.25" customHeight="1" x14ac:dyDescent="0.35"/>
    <row r="1303" ht="17.25" customHeight="1" x14ac:dyDescent="0.35"/>
    <row r="1304" ht="17.25" customHeight="1" x14ac:dyDescent="0.35"/>
    <row r="1305" ht="17.25" customHeight="1" x14ac:dyDescent="0.35"/>
    <row r="1306" ht="17.25" customHeight="1" x14ac:dyDescent="0.35"/>
    <row r="1307" ht="17.25" customHeight="1" x14ac:dyDescent="0.35"/>
    <row r="1308" ht="17.25" customHeight="1" x14ac:dyDescent="0.35"/>
    <row r="1309" ht="17.25" customHeight="1" x14ac:dyDescent="0.35"/>
    <row r="1310" ht="17.25" customHeight="1" x14ac:dyDescent="0.35"/>
    <row r="1311" ht="17.25" customHeight="1" x14ac:dyDescent="0.35"/>
    <row r="1312" ht="17.25" customHeight="1" x14ac:dyDescent="0.35"/>
    <row r="1313" ht="17.25" customHeight="1" x14ac:dyDescent="0.35"/>
    <row r="1314" ht="17.25" customHeight="1" x14ac:dyDescent="0.35"/>
    <row r="1315" ht="17.25" customHeight="1" x14ac:dyDescent="0.35"/>
    <row r="1316" ht="17.25" customHeight="1" x14ac:dyDescent="0.35"/>
    <row r="1317" ht="17.25" customHeight="1" x14ac:dyDescent="0.35"/>
    <row r="1318" ht="17.25" customHeight="1" x14ac:dyDescent="0.35"/>
    <row r="1319" ht="17.25" customHeight="1" x14ac:dyDescent="0.35"/>
    <row r="1320" ht="17.25" customHeight="1" x14ac:dyDescent="0.35"/>
    <row r="1321" ht="17.25" customHeight="1" x14ac:dyDescent="0.35"/>
    <row r="1322" ht="17.25" customHeight="1" x14ac:dyDescent="0.35"/>
    <row r="1323" ht="17.25" customHeight="1" x14ac:dyDescent="0.35"/>
    <row r="1324" ht="17.25" customHeight="1" x14ac:dyDescent="0.35"/>
    <row r="1325" ht="17.25" customHeight="1" x14ac:dyDescent="0.35"/>
    <row r="1326" ht="17.25" customHeight="1" x14ac:dyDescent="0.35"/>
    <row r="1327" ht="17.25" customHeight="1" x14ac:dyDescent="0.35"/>
    <row r="1328" ht="17.25" customHeight="1" x14ac:dyDescent="0.35"/>
    <row r="1329" ht="17.25" customHeight="1" x14ac:dyDescent="0.35"/>
    <row r="1330" ht="17.25" customHeight="1" x14ac:dyDescent="0.35"/>
    <row r="1331" ht="17.25" customHeight="1" x14ac:dyDescent="0.35"/>
    <row r="1332" ht="17.25" customHeight="1" x14ac:dyDescent="0.35"/>
    <row r="1333" ht="17.25" customHeight="1" x14ac:dyDescent="0.35"/>
    <row r="1334" ht="17.25" customHeight="1" x14ac:dyDescent="0.35"/>
    <row r="1335" ht="17.25" customHeight="1" x14ac:dyDescent="0.35"/>
    <row r="1336" ht="17.25" customHeight="1" x14ac:dyDescent="0.35"/>
    <row r="1337" ht="17.25" customHeight="1" x14ac:dyDescent="0.35"/>
    <row r="1338" ht="17.25" customHeight="1" x14ac:dyDescent="0.35"/>
    <row r="1339" ht="17.25" customHeight="1" x14ac:dyDescent="0.35"/>
    <row r="1340" ht="17.25" customHeight="1" x14ac:dyDescent="0.35"/>
    <row r="1341" ht="17.25" customHeight="1" x14ac:dyDescent="0.35"/>
    <row r="1342" ht="17.25" customHeight="1" x14ac:dyDescent="0.35"/>
    <row r="1343" ht="17.25" customHeight="1" x14ac:dyDescent="0.35"/>
    <row r="1344" ht="17.25" customHeight="1" x14ac:dyDescent="0.35"/>
    <row r="1345" ht="17.25" customHeight="1" x14ac:dyDescent="0.35"/>
    <row r="1346" ht="17.25" customHeight="1" x14ac:dyDescent="0.35"/>
    <row r="1347" ht="17.25" customHeight="1" x14ac:dyDescent="0.35"/>
    <row r="1348" ht="17.25" customHeight="1" x14ac:dyDescent="0.35"/>
    <row r="1349" ht="17.25" customHeight="1" x14ac:dyDescent="0.35"/>
    <row r="1350" ht="17.25" customHeight="1" x14ac:dyDescent="0.35"/>
    <row r="1351" ht="17.25" customHeight="1" x14ac:dyDescent="0.35"/>
    <row r="1352" ht="17.25" customHeight="1" x14ac:dyDescent="0.35"/>
    <row r="1353" ht="17.25" customHeight="1" x14ac:dyDescent="0.35"/>
    <row r="1354" ht="17.25" customHeight="1" x14ac:dyDescent="0.35"/>
    <row r="1355" ht="17.25" customHeight="1" x14ac:dyDescent="0.35"/>
    <row r="1356" ht="17.25" customHeight="1" x14ac:dyDescent="0.35"/>
    <row r="1357" ht="17.25" customHeight="1" x14ac:dyDescent="0.35"/>
    <row r="1358" ht="17.25" customHeight="1" x14ac:dyDescent="0.35"/>
    <row r="1359" ht="17.25" customHeight="1" x14ac:dyDescent="0.35"/>
    <row r="1360" ht="17.25" customHeight="1" x14ac:dyDescent="0.35"/>
    <row r="1361" ht="17.25" customHeight="1" x14ac:dyDescent="0.35"/>
    <row r="1362" ht="17.25" customHeight="1" x14ac:dyDescent="0.35"/>
    <row r="1363" ht="17.25" customHeight="1" x14ac:dyDescent="0.35"/>
    <row r="1364" ht="17.25" customHeight="1" x14ac:dyDescent="0.35"/>
    <row r="1365" ht="17.25" customHeight="1" x14ac:dyDescent="0.35"/>
    <row r="1366" ht="17.25" customHeight="1" x14ac:dyDescent="0.35"/>
    <row r="1367" ht="17.25" customHeight="1" x14ac:dyDescent="0.35"/>
    <row r="1368" ht="17.25" customHeight="1" x14ac:dyDescent="0.35"/>
    <row r="1369" ht="17.25" customHeight="1" x14ac:dyDescent="0.35"/>
    <row r="1370" ht="17.25" customHeight="1" x14ac:dyDescent="0.35"/>
    <row r="1371" ht="17.25" customHeight="1" x14ac:dyDescent="0.35"/>
    <row r="1372" ht="17.25" customHeight="1" x14ac:dyDescent="0.35"/>
    <row r="1373" ht="17.25" customHeight="1" x14ac:dyDescent="0.35"/>
    <row r="1374" ht="17.25" customHeight="1" x14ac:dyDescent="0.35"/>
    <row r="1375" ht="17.25" customHeight="1" x14ac:dyDescent="0.35"/>
    <row r="1376" ht="17.25" customHeight="1" x14ac:dyDescent="0.35"/>
    <row r="1377" ht="17.25" customHeight="1" x14ac:dyDescent="0.35"/>
    <row r="1378" ht="17.25" customHeight="1" x14ac:dyDescent="0.35"/>
    <row r="1379" ht="17.25" customHeight="1" x14ac:dyDescent="0.35"/>
    <row r="1380" ht="17.25" customHeight="1" x14ac:dyDescent="0.35"/>
    <row r="1381" ht="17.25" customHeight="1" x14ac:dyDescent="0.35"/>
    <row r="1382" ht="17.25" customHeight="1" x14ac:dyDescent="0.35"/>
    <row r="1383" ht="17.25" customHeight="1" x14ac:dyDescent="0.35"/>
    <row r="1384" ht="17.25" customHeight="1" x14ac:dyDescent="0.35"/>
    <row r="1385" ht="17.25" customHeight="1" x14ac:dyDescent="0.35"/>
    <row r="1386" ht="17.25" customHeight="1" x14ac:dyDescent="0.35"/>
    <row r="1387" ht="17.25" customHeight="1" x14ac:dyDescent="0.35"/>
    <row r="1388" ht="17.25" customHeight="1" x14ac:dyDescent="0.35"/>
    <row r="1389" ht="17.25" customHeight="1" x14ac:dyDescent="0.35"/>
    <row r="1390" ht="17.25" customHeight="1" x14ac:dyDescent="0.35"/>
    <row r="1391" ht="17.25" customHeight="1" x14ac:dyDescent="0.35"/>
    <row r="1392" ht="17.25" customHeight="1" x14ac:dyDescent="0.35"/>
    <row r="1393" ht="17.25" customHeight="1" x14ac:dyDescent="0.35"/>
    <row r="1394" ht="17.25" customHeight="1" x14ac:dyDescent="0.35"/>
    <row r="1395" ht="17.25" customHeight="1" x14ac:dyDescent="0.35"/>
    <row r="1396" ht="17.25" customHeight="1" x14ac:dyDescent="0.35"/>
    <row r="1397" ht="17.25" customHeight="1" x14ac:dyDescent="0.35"/>
    <row r="1398" ht="17.25" customHeight="1" x14ac:dyDescent="0.35"/>
    <row r="1399" ht="17.25" customHeight="1" x14ac:dyDescent="0.35"/>
    <row r="1400" ht="17.25" customHeight="1" x14ac:dyDescent="0.35"/>
    <row r="1401" ht="17.25" customHeight="1" x14ac:dyDescent="0.35"/>
    <row r="1402" ht="17.25" customHeight="1" x14ac:dyDescent="0.35"/>
    <row r="1403" ht="17.25" customHeight="1" x14ac:dyDescent="0.35"/>
    <row r="1404" ht="17.25" customHeight="1" x14ac:dyDescent="0.35"/>
    <row r="1405" ht="17.25" customHeight="1" x14ac:dyDescent="0.35"/>
    <row r="1406" ht="17.25" customHeight="1" x14ac:dyDescent="0.35"/>
    <row r="1407" ht="17.25" customHeight="1" x14ac:dyDescent="0.35"/>
    <row r="1408" ht="17.25" customHeight="1" x14ac:dyDescent="0.35"/>
    <row r="1409" ht="17.25" customHeight="1" x14ac:dyDescent="0.35"/>
    <row r="1410" ht="17.25" customHeight="1" x14ac:dyDescent="0.35"/>
    <row r="1411" ht="17.25" customHeight="1" x14ac:dyDescent="0.35"/>
    <row r="1412" ht="17.25" customHeight="1" x14ac:dyDescent="0.35"/>
    <row r="1413" ht="17.25" customHeight="1" x14ac:dyDescent="0.35"/>
    <row r="1414" ht="17.25" customHeight="1" x14ac:dyDescent="0.35"/>
    <row r="1415" ht="17.25" customHeight="1" x14ac:dyDescent="0.35"/>
    <row r="1416" ht="17.25" customHeight="1" x14ac:dyDescent="0.35"/>
    <row r="1417" ht="17.25" customHeight="1" x14ac:dyDescent="0.35"/>
    <row r="1418" ht="17.25" customHeight="1" x14ac:dyDescent="0.35"/>
    <row r="1419" ht="17.25" customHeight="1" x14ac:dyDescent="0.35"/>
    <row r="1420" ht="17.25" customHeight="1" x14ac:dyDescent="0.35"/>
    <row r="1421" ht="17.25" customHeight="1" x14ac:dyDescent="0.35"/>
    <row r="1422" ht="17.25" customHeight="1" x14ac:dyDescent="0.35"/>
    <row r="1423" ht="17.25" customHeight="1" x14ac:dyDescent="0.35"/>
    <row r="1424" ht="17.25" customHeight="1" x14ac:dyDescent="0.35"/>
    <row r="1425" ht="17.25" customHeight="1" x14ac:dyDescent="0.35"/>
    <row r="1426" ht="17.25" customHeight="1" x14ac:dyDescent="0.35"/>
    <row r="1427" ht="17.25" customHeight="1" x14ac:dyDescent="0.35"/>
    <row r="1428" ht="17.25" customHeight="1" x14ac:dyDescent="0.35"/>
    <row r="1429" ht="17.25" customHeight="1" x14ac:dyDescent="0.35"/>
    <row r="1430" ht="17.25" customHeight="1" x14ac:dyDescent="0.35"/>
    <row r="1431" ht="17.25" customHeight="1" x14ac:dyDescent="0.35"/>
    <row r="1432" ht="17.25" customHeight="1" x14ac:dyDescent="0.35"/>
    <row r="1433" ht="17.25" customHeight="1" x14ac:dyDescent="0.35"/>
    <row r="1434" ht="17.25" customHeight="1" x14ac:dyDescent="0.35"/>
    <row r="1435" ht="17.25" customHeight="1" x14ac:dyDescent="0.35"/>
    <row r="1436" ht="17.25" customHeight="1" x14ac:dyDescent="0.35"/>
    <row r="1437" ht="17.25" customHeight="1" x14ac:dyDescent="0.35"/>
    <row r="1438" ht="17.25" customHeight="1" x14ac:dyDescent="0.35"/>
    <row r="1439" ht="17.25" customHeight="1" x14ac:dyDescent="0.35"/>
    <row r="1440" ht="17.25" customHeight="1" x14ac:dyDescent="0.35"/>
    <row r="1441" ht="17.25" customHeight="1" x14ac:dyDescent="0.35"/>
    <row r="1442" ht="17.25" customHeight="1" x14ac:dyDescent="0.35"/>
    <row r="1443" ht="17.25" customHeight="1" x14ac:dyDescent="0.35"/>
    <row r="1444" ht="17.25" customHeight="1" x14ac:dyDescent="0.35"/>
    <row r="1445" ht="17.25" customHeight="1" x14ac:dyDescent="0.35"/>
    <row r="1446" ht="17.25" customHeight="1" x14ac:dyDescent="0.35"/>
    <row r="1447" ht="17.25" customHeight="1" x14ac:dyDescent="0.35"/>
    <row r="1448" ht="17.25" customHeight="1" x14ac:dyDescent="0.35"/>
    <row r="1449" ht="17.25" customHeight="1" x14ac:dyDescent="0.35"/>
    <row r="1450" ht="17.25" customHeight="1" x14ac:dyDescent="0.35"/>
    <row r="1451" ht="17.25" customHeight="1" x14ac:dyDescent="0.35"/>
    <row r="1452" ht="17.25" customHeight="1" x14ac:dyDescent="0.35"/>
    <row r="1453" ht="17.25" customHeight="1" x14ac:dyDescent="0.35"/>
    <row r="1454" ht="17.25" customHeight="1" x14ac:dyDescent="0.35"/>
    <row r="1455" ht="17.25" customHeight="1" x14ac:dyDescent="0.35"/>
    <row r="1456" ht="17.25" customHeight="1" x14ac:dyDescent="0.35"/>
    <row r="1457" ht="17.25" customHeight="1" x14ac:dyDescent="0.35"/>
    <row r="1458" ht="17.25" customHeight="1" x14ac:dyDescent="0.35"/>
    <row r="1459" ht="17.25" customHeight="1" x14ac:dyDescent="0.35"/>
    <row r="1460" ht="17.25" customHeight="1" x14ac:dyDescent="0.35"/>
    <row r="1461" ht="17.25" customHeight="1" x14ac:dyDescent="0.35"/>
    <row r="1462" ht="17.25" customHeight="1" x14ac:dyDescent="0.35"/>
    <row r="1463" ht="17.25" customHeight="1" x14ac:dyDescent="0.35"/>
    <row r="1464" ht="17.25" customHeight="1" x14ac:dyDescent="0.35"/>
    <row r="1465" ht="17.25" customHeight="1" x14ac:dyDescent="0.35"/>
    <row r="1466" ht="17.25" customHeight="1" x14ac:dyDescent="0.35"/>
    <row r="1467" ht="17.25" customHeight="1" x14ac:dyDescent="0.35"/>
    <row r="1468" ht="17.25" customHeight="1" x14ac:dyDescent="0.35"/>
    <row r="1469" ht="17.25" customHeight="1" x14ac:dyDescent="0.35"/>
    <row r="1470" ht="17.25" customHeight="1" x14ac:dyDescent="0.35"/>
    <row r="1471" ht="17.25" customHeight="1" x14ac:dyDescent="0.35"/>
    <row r="1472" ht="17.25" customHeight="1" x14ac:dyDescent="0.35"/>
    <row r="1473" ht="17.25" customHeight="1" x14ac:dyDescent="0.35"/>
    <row r="1474" ht="17.25" customHeight="1" x14ac:dyDescent="0.35"/>
    <row r="1475" ht="17.25" customHeight="1" x14ac:dyDescent="0.35"/>
    <row r="1476" ht="17.25" customHeight="1" x14ac:dyDescent="0.35"/>
    <row r="1477" ht="17.25" customHeight="1" x14ac:dyDescent="0.35"/>
    <row r="1478" ht="17.25" customHeight="1" x14ac:dyDescent="0.35"/>
    <row r="1479" ht="17.25" customHeight="1" x14ac:dyDescent="0.35"/>
    <row r="1480" ht="17.25" customHeight="1" x14ac:dyDescent="0.35"/>
    <row r="1481" ht="17.25" customHeight="1" x14ac:dyDescent="0.35"/>
    <row r="1482" ht="17.25" customHeight="1" x14ac:dyDescent="0.35"/>
    <row r="1483" ht="17.25" customHeight="1" x14ac:dyDescent="0.35"/>
    <row r="1484" ht="17.25" customHeight="1" x14ac:dyDescent="0.35"/>
    <row r="1485" ht="17.25" customHeight="1" x14ac:dyDescent="0.35"/>
    <row r="1486" ht="17.25" customHeight="1" x14ac:dyDescent="0.35"/>
    <row r="1487" ht="17.25" customHeight="1" x14ac:dyDescent="0.35"/>
    <row r="1488" ht="17.25" customHeight="1" x14ac:dyDescent="0.35"/>
    <row r="1489" ht="17.25" customHeight="1" x14ac:dyDescent="0.35"/>
    <row r="1490" ht="17.25" customHeight="1" x14ac:dyDescent="0.35"/>
    <row r="1491" ht="17.25" customHeight="1" x14ac:dyDescent="0.35"/>
    <row r="1492" ht="17.25" customHeight="1" x14ac:dyDescent="0.35"/>
    <row r="1493" ht="17.25" customHeight="1" x14ac:dyDescent="0.35"/>
    <row r="1494" ht="17.25" customHeight="1" x14ac:dyDescent="0.35"/>
    <row r="1495" ht="17.25" customHeight="1" x14ac:dyDescent="0.35"/>
    <row r="1496" ht="17.25" customHeight="1" x14ac:dyDescent="0.35"/>
    <row r="1497" ht="17.25" customHeight="1" x14ac:dyDescent="0.35"/>
    <row r="1498" ht="17.25" customHeight="1" x14ac:dyDescent="0.35"/>
    <row r="1499" ht="17.25" customHeight="1" x14ac:dyDescent="0.35"/>
    <row r="1500" ht="17.25" customHeight="1" x14ac:dyDescent="0.35"/>
    <row r="1501" ht="17.25" customHeight="1" x14ac:dyDescent="0.35"/>
    <row r="1502" ht="17.25" customHeight="1" x14ac:dyDescent="0.35"/>
    <row r="1503" ht="17.25" customHeight="1" x14ac:dyDescent="0.35"/>
    <row r="1504" ht="17.25" customHeight="1" x14ac:dyDescent="0.35"/>
    <row r="1505" ht="17.25" customHeight="1" x14ac:dyDescent="0.35"/>
    <row r="1506" ht="17.25" customHeight="1" x14ac:dyDescent="0.35"/>
    <row r="1507" ht="17.25" customHeight="1" x14ac:dyDescent="0.35"/>
    <row r="1508" ht="17.25" customHeight="1" x14ac:dyDescent="0.35"/>
    <row r="1509" ht="17.25" customHeight="1" x14ac:dyDescent="0.35"/>
    <row r="1510" ht="17.25" customHeight="1" x14ac:dyDescent="0.35"/>
    <row r="1511" ht="17.25" customHeight="1" x14ac:dyDescent="0.35"/>
    <row r="1512" ht="17.25" customHeight="1" x14ac:dyDescent="0.35"/>
    <row r="1513" ht="17.25" customHeight="1" x14ac:dyDescent="0.35"/>
    <row r="1514" ht="17.25" customHeight="1" x14ac:dyDescent="0.35"/>
    <row r="1515" ht="17.25" customHeight="1" x14ac:dyDescent="0.35"/>
    <row r="1516" ht="17.25" customHeight="1" x14ac:dyDescent="0.35"/>
    <row r="1517" ht="17.25" customHeight="1" x14ac:dyDescent="0.35"/>
    <row r="1518" ht="17.25" customHeight="1" x14ac:dyDescent="0.35"/>
    <row r="1519" ht="17.25" customHeight="1" x14ac:dyDescent="0.35"/>
    <row r="1520" ht="17.25" customHeight="1" x14ac:dyDescent="0.35"/>
    <row r="1521" ht="17.25" customHeight="1" x14ac:dyDescent="0.35"/>
    <row r="1522" ht="17.25" customHeight="1" x14ac:dyDescent="0.35"/>
    <row r="1523" ht="17.25" customHeight="1" x14ac:dyDescent="0.35"/>
    <row r="1524" ht="17.25" customHeight="1" x14ac:dyDescent="0.35"/>
    <row r="1525" ht="17.25" customHeight="1" x14ac:dyDescent="0.35"/>
    <row r="1526" ht="17.25" customHeight="1" x14ac:dyDescent="0.35"/>
    <row r="1527" ht="17.25" customHeight="1" x14ac:dyDescent="0.35"/>
    <row r="1528" ht="17.25" customHeight="1" x14ac:dyDescent="0.35"/>
    <row r="1529" ht="17.25" customHeight="1" x14ac:dyDescent="0.35"/>
    <row r="1530" ht="17.25" customHeight="1" x14ac:dyDescent="0.35"/>
    <row r="1531" ht="17.25" customHeight="1" x14ac:dyDescent="0.35"/>
    <row r="1532" ht="17.25" customHeight="1" x14ac:dyDescent="0.35"/>
    <row r="1533" ht="17.25" customHeight="1" x14ac:dyDescent="0.35"/>
    <row r="1534" ht="17.25" customHeight="1" x14ac:dyDescent="0.35"/>
    <row r="1535" ht="17.25" customHeight="1" x14ac:dyDescent="0.35"/>
    <row r="1536" ht="17.25" customHeight="1" x14ac:dyDescent="0.35"/>
    <row r="1537" ht="17.25" customHeight="1" x14ac:dyDescent="0.35"/>
    <row r="1538" ht="17.25" customHeight="1" x14ac:dyDescent="0.35"/>
    <row r="1539" ht="17.25" customHeight="1" x14ac:dyDescent="0.35"/>
    <row r="1540" ht="17.25" customHeight="1" x14ac:dyDescent="0.35"/>
    <row r="1541" ht="17.25" customHeight="1" x14ac:dyDescent="0.35"/>
    <row r="1542" ht="17.25" customHeight="1" x14ac:dyDescent="0.35"/>
    <row r="1543" ht="17.25" customHeight="1" x14ac:dyDescent="0.35"/>
    <row r="1544" ht="17.25" customHeight="1" x14ac:dyDescent="0.35"/>
    <row r="1545" ht="17.25" customHeight="1" x14ac:dyDescent="0.35"/>
    <row r="1546" ht="17.25" customHeight="1" x14ac:dyDescent="0.35"/>
    <row r="1547" ht="17.25" customHeight="1" x14ac:dyDescent="0.35"/>
    <row r="1548" ht="17.25" customHeight="1" x14ac:dyDescent="0.35"/>
    <row r="1549" ht="17.25" customHeight="1" x14ac:dyDescent="0.35"/>
    <row r="1550" ht="17.25" customHeight="1" x14ac:dyDescent="0.35"/>
    <row r="1551" ht="17.25" customHeight="1" x14ac:dyDescent="0.35"/>
    <row r="1552" ht="17.25" customHeight="1" x14ac:dyDescent="0.35"/>
    <row r="1553" ht="17.25" customHeight="1" x14ac:dyDescent="0.35"/>
    <row r="1554" ht="17.25" customHeight="1" x14ac:dyDescent="0.35"/>
    <row r="1555" ht="17.25" customHeight="1" x14ac:dyDescent="0.35"/>
    <row r="1556" ht="17.25" customHeight="1" x14ac:dyDescent="0.35"/>
    <row r="1557" ht="17.25" customHeight="1" x14ac:dyDescent="0.35"/>
    <row r="1558" ht="17.25" customHeight="1" x14ac:dyDescent="0.35"/>
    <row r="1559" ht="17.25" customHeight="1" x14ac:dyDescent="0.35"/>
    <row r="1560" ht="17.25" customHeight="1" x14ac:dyDescent="0.35"/>
    <row r="1561" ht="17.25" customHeight="1" x14ac:dyDescent="0.35"/>
    <row r="1562" ht="17.25" customHeight="1" x14ac:dyDescent="0.35"/>
    <row r="1563" ht="17.25" customHeight="1" x14ac:dyDescent="0.35"/>
    <row r="1564" ht="17.25" customHeight="1" x14ac:dyDescent="0.35"/>
    <row r="1565" ht="17.25" customHeight="1" x14ac:dyDescent="0.35"/>
    <row r="1566" ht="17.25" customHeight="1" x14ac:dyDescent="0.35"/>
    <row r="1567" ht="17.25" customHeight="1" x14ac:dyDescent="0.35"/>
    <row r="1568" ht="17.25" customHeight="1" x14ac:dyDescent="0.35"/>
    <row r="1569" ht="17.25" customHeight="1" x14ac:dyDescent="0.35"/>
    <row r="1570" ht="17.25" customHeight="1" x14ac:dyDescent="0.35"/>
    <row r="1571" ht="17.25" customHeight="1" x14ac:dyDescent="0.35"/>
    <row r="1572" ht="17.25" customHeight="1" x14ac:dyDescent="0.35"/>
    <row r="1573" ht="17.25" customHeight="1" x14ac:dyDescent="0.35"/>
    <row r="1574" ht="17.25" customHeight="1" x14ac:dyDescent="0.35"/>
    <row r="1575" ht="17.25" customHeight="1" x14ac:dyDescent="0.35"/>
    <row r="1576" ht="17.25" customHeight="1" x14ac:dyDescent="0.35"/>
    <row r="1577" ht="17.25" customHeight="1" x14ac:dyDescent="0.35"/>
    <row r="1578" ht="17.25" customHeight="1" x14ac:dyDescent="0.35"/>
    <row r="1579" ht="17.25" customHeight="1" x14ac:dyDescent="0.35"/>
    <row r="1580" ht="17.25" customHeight="1" x14ac:dyDescent="0.35"/>
    <row r="1581" ht="17.25" customHeight="1" x14ac:dyDescent="0.35"/>
    <row r="1582" ht="17.25" customHeight="1" x14ac:dyDescent="0.35"/>
    <row r="1583" ht="17.25" customHeight="1" x14ac:dyDescent="0.35"/>
    <row r="1584" ht="17.25" customHeight="1" x14ac:dyDescent="0.35"/>
    <row r="1585" ht="17.25" customHeight="1" x14ac:dyDescent="0.35"/>
    <row r="1586" ht="17.25" customHeight="1" x14ac:dyDescent="0.35"/>
    <row r="1587" ht="17.25" customHeight="1" x14ac:dyDescent="0.35"/>
    <row r="1588" ht="17.25" customHeight="1" x14ac:dyDescent="0.35"/>
    <row r="1589" ht="17.25" customHeight="1" x14ac:dyDescent="0.35"/>
    <row r="1590" ht="17.25" customHeight="1" x14ac:dyDescent="0.35"/>
    <row r="1591" ht="17.25" customHeight="1" x14ac:dyDescent="0.35"/>
    <row r="1592" ht="17.25" customHeight="1" x14ac:dyDescent="0.35"/>
    <row r="1593" ht="17.25" customHeight="1" x14ac:dyDescent="0.35"/>
    <row r="1594" ht="17.25" customHeight="1" x14ac:dyDescent="0.35"/>
    <row r="1595" ht="17.25" customHeight="1" x14ac:dyDescent="0.35"/>
    <row r="1596" ht="17.25" customHeight="1" x14ac:dyDescent="0.35"/>
    <row r="1597" ht="17.25" customHeight="1" x14ac:dyDescent="0.35"/>
    <row r="1598" ht="17.25" customHeight="1" x14ac:dyDescent="0.35"/>
    <row r="1599" ht="17.25" customHeight="1" x14ac:dyDescent="0.35"/>
    <row r="1600" ht="17.25" customHeight="1" x14ac:dyDescent="0.35"/>
    <row r="1601" ht="17.25" customHeight="1" x14ac:dyDescent="0.35"/>
    <row r="1602" ht="17.25" customHeight="1" x14ac:dyDescent="0.35"/>
    <row r="1603" ht="17.25" customHeight="1" x14ac:dyDescent="0.35"/>
    <row r="1604" ht="17.25" customHeight="1" x14ac:dyDescent="0.35"/>
    <row r="1605" ht="17.25" customHeight="1" x14ac:dyDescent="0.35"/>
    <row r="1606" ht="17.25" customHeight="1" x14ac:dyDescent="0.35"/>
    <row r="1607" ht="17.25" customHeight="1" x14ac:dyDescent="0.35"/>
    <row r="1608" ht="17.25" customHeight="1" x14ac:dyDescent="0.35"/>
    <row r="1609" ht="17.25" customHeight="1" x14ac:dyDescent="0.35"/>
    <row r="1610" ht="17.25" customHeight="1" x14ac:dyDescent="0.35"/>
    <row r="1611" ht="17.25" customHeight="1" x14ac:dyDescent="0.35"/>
    <row r="1612" ht="17.25" customHeight="1" x14ac:dyDescent="0.35"/>
    <row r="1613" ht="17.25" customHeight="1" x14ac:dyDescent="0.35"/>
    <row r="1614" ht="17.25" customHeight="1" x14ac:dyDescent="0.35"/>
    <row r="1615" ht="17.25" customHeight="1" x14ac:dyDescent="0.35"/>
    <row r="1616" ht="17.25" customHeight="1" x14ac:dyDescent="0.35"/>
    <row r="1617" ht="17.25" customHeight="1" x14ac:dyDescent="0.35"/>
    <row r="1618" ht="17.25" customHeight="1" x14ac:dyDescent="0.35"/>
    <row r="1619" ht="17.25" customHeight="1" x14ac:dyDescent="0.35"/>
    <row r="1620" ht="17.25" customHeight="1" x14ac:dyDescent="0.35"/>
    <row r="1621" ht="17.25" customHeight="1" x14ac:dyDescent="0.35"/>
    <row r="1622" ht="17.25" customHeight="1" x14ac:dyDescent="0.35"/>
    <row r="1623" ht="17.25" customHeight="1" x14ac:dyDescent="0.35"/>
    <row r="1624" ht="17.25" customHeight="1" x14ac:dyDescent="0.35"/>
    <row r="1625" ht="17.25" customHeight="1" x14ac:dyDescent="0.35"/>
    <row r="1626" ht="17.25" customHeight="1" x14ac:dyDescent="0.35"/>
    <row r="1627" ht="17.25" customHeight="1" x14ac:dyDescent="0.35"/>
    <row r="1628" ht="17.25" customHeight="1" x14ac:dyDescent="0.35"/>
    <row r="1629" ht="17.25" customHeight="1" x14ac:dyDescent="0.35"/>
    <row r="1630" ht="17.25" customHeight="1" x14ac:dyDescent="0.35"/>
    <row r="1631" ht="17.25" customHeight="1" x14ac:dyDescent="0.35"/>
    <row r="1632" ht="17.25" customHeight="1" x14ac:dyDescent="0.35"/>
    <row r="1633" ht="17.25" customHeight="1" x14ac:dyDescent="0.35"/>
    <row r="1634" ht="17.25" customHeight="1" x14ac:dyDescent="0.35"/>
    <row r="1635" ht="17.25" customHeight="1" x14ac:dyDescent="0.35"/>
    <row r="1636" ht="17.25" customHeight="1" x14ac:dyDescent="0.35"/>
    <row r="1637" ht="17.25" customHeight="1" x14ac:dyDescent="0.35"/>
    <row r="1638" ht="17.25" customHeight="1" x14ac:dyDescent="0.35"/>
    <row r="1639" ht="17.25" customHeight="1" x14ac:dyDescent="0.35"/>
    <row r="1640" ht="17.25" customHeight="1" x14ac:dyDescent="0.35"/>
    <row r="1641" ht="17.25" customHeight="1" x14ac:dyDescent="0.35"/>
    <row r="1642" ht="17.25" customHeight="1" x14ac:dyDescent="0.35"/>
    <row r="1643" ht="17.25" customHeight="1" x14ac:dyDescent="0.35"/>
    <row r="1644" ht="17.25" customHeight="1" x14ac:dyDescent="0.35"/>
    <row r="1645" ht="17.25" customHeight="1" x14ac:dyDescent="0.35"/>
    <row r="1646" ht="17.25" customHeight="1" x14ac:dyDescent="0.35"/>
    <row r="1647" ht="17.25" customHeight="1" x14ac:dyDescent="0.35"/>
    <row r="1648" ht="17.25" customHeight="1" x14ac:dyDescent="0.35"/>
    <row r="1649" ht="17.25" customHeight="1" x14ac:dyDescent="0.35"/>
    <row r="1650" ht="17.25" customHeight="1" x14ac:dyDescent="0.35"/>
    <row r="1651" ht="17.25" customHeight="1" x14ac:dyDescent="0.35"/>
    <row r="1652" ht="17.25" customHeight="1" x14ac:dyDescent="0.35"/>
    <row r="1653" ht="17.25" customHeight="1" x14ac:dyDescent="0.35"/>
    <row r="1654" ht="17.25" customHeight="1" x14ac:dyDescent="0.35"/>
    <row r="1655" ht="17.25" customHeight="1" x14ac:dyDescent="0.35"/>
    <row r="1656" ht="17.25" customHeight="1" x14ac:dyDescent="0.35"/>
    <row r="1657" ht="17.25" customHeight="1" x14ac:dyDescent="0.35"/>
    <row r="1658" ht="17.25" customHeight="1" x14ac:dyDescent="0.35"/>
    <row r="1659" ht="17.25" customHeight="1" x14ac:dyDescent="0.35"/>
    <row r="1660" ht="17.25" customHeight="1" x14ac:dyDescent="0.35"/>
    <row r="1661" ht="17.25" customHeight="1" x14ac:dyDescent="0.35"/>
    <row r="1662" ht="17.25" customHeight="1" x14ac:dyDescent="0.35"/>
    <row r="1663" ht="17.25" customHeight="1" x14ac:dyDescent="0.35"/>
    <row r="1664" ht="17.25" customHeight="1" x14ac:dyDescent="0.35"/>
    <row r="1665" ht="17.25" customHeight="1" x14ac:dyDescent="0.35"/>
    <row r="1666" ht="17.25" customHeight="1" x14ac:dyDescent="0.35"/>
    <row r="1667" ht="17.25" customHeight="1" x14ac:dyDescent="0.35"/>
    <row r="1668" ht="17.25" customHeight="1" x14ac:dyDescent="0.35"/>
    <row r="1669" ht="17.25" customHeight="1" x14ac:dyDescent="0.35"/>
    <row r="1670" ht="17.25" customHeight="1" x14ac:dyDescent="0.35"/>
    <row r="1671" ht="17.25" customHeight="1" x14ac:dyDescent="0.35"/>
    <row r="1672" ht="17.25" customHeight="1" x14ac:dyDescent="0.35"/>
    <row r="1673" ht="17.25" customHeight="1" x14ac:dyDescent="0.35"/>
    <row r="1674" ht="17.25" customHeight="1" x14ac:dyDescent="0.35"/>
    <row r="1675" ht="17.25" customHeight="1" x14ac:dyDescent="0.35"/>
    <row r="1676" ht="17.25" customHeight="1" x14ac:dyDescent="0.35"/>
    <row r="1677" ht="17.25" customHeight="1" x14ac:dyDescent="0.35"/>
    <row r="1678" ht="17.25" customHeight="1" x14ac:dyDescent="0.35"/>
    <row r="1679" ht="17.25" customHeight="1" x14ac:dyDescent="0.35"/>
    <row r="1680" ht="17.25" customHeight="1" x14ac:dyDescent="0.35"/>
    <row r="1681" ht="17.25" customHeight="1" x14ac:dyDescent="0.35"/>
    <row r="1682" ht="17.25" customHeight="1" x14ac:dyDescent="0.35"/>
    <row r="1683" ht="17.25" customHeight="1" x14ac:dyDescent="0.35"/>
    <row r="1684" ht="17.25" customHeight="1" x14ac:dyDescent="0.35"/>
    <row r="1685" ht="17.25" customHeight="1" x14ac:dyDescent="0.35"/>
    <row r="1686" ht="17.25" customHeight="1" x14ac:dyDescent="0.35"/>
    <row r="1687" ht="17.25" customHeight="1" x14ac:dyDescent="0.35"/>
    <row r="1688" ht="17.25" customHeight="1" x14ac:dyDescent="0.35"/>
    <row r="1689" ht="17.25" customHeight="1" x14ac:dyDescent="0.35"/>
    <row r="1690" ht="17.25" customHeight="1" x14ac:dyDescent="0.35"/>
    <row r="1691" ht="17.25" customHeight="1" x14ac:dyDescent="0.35"/>
    <row r="1692" ht="17.25" customHeight="1" x14ac:dyDescent="0.35"/>
    <row r="1693" ht="17.25" customHeight="1" x14ac:dyDescent="0.35"/>
    <row r="1694" ht="17.25" customHeight="1" x14ac:dyDescent="0.35"/>
    <row r="1695" ht="17.25" customHeight="1" x14ac:dyDescent="0.35"/>
    <row r="1696" ht="17.25" customHeight="1" x14ac:dyDescent="0.35"/>
    <row r="1697" ht="17.25" customHeight="1" x14ac:dyDescent="0.35"/>
    <row r="1698" ht="17.25" customHeight="1" x14ac:dyDescent="0.35"/>
    <row r="1699" ht="17.25" customHeight="1" x14ac:dyDescent="0.35"/>
    <row r="1700" ht="17.25" customHeight="1" x14ac:dyDescent="0.35"/>
    <row r="1701" ht="17.25" customHeight="1" x14ac:dyDescent="0.35"/>
    <row r="1702" ht="17.25" customHeight="1" x14ac:dyDescent="0.35"/>
    <row r="1703" ht="17.25" customHeight="1" x14ac:dyDescent="0.35"/>
    <row r="1704" ht="17.25" customHeight="1" x14ac:dyDescent="0.35"/>
    <row r="1705" ht="17.25" customHeight="1" x14ac:dyDescent="0.35"/>
    <row r="1706" ht="17.25" customHeight="1" x14ac:dyDescent="0.35"/>
    <row r="1707" ht="17.25" customHeight="1" x14ac:dyDescent="0.35"/>
    <row r="1708" ht="17.25" customHeight="1" x14ac:dyDescent="0.35"/>
    <row r="1709" ht="17.25" customHeight="1" x14ac:dyDescent="0.35"/>
    <row r="1710" ht="17.25" customHeight="1" x14ac:dyDescent="0.35"/>
    <row r="1711" ht="17.25" customHeight="1" x14ac:dyDescent="0.35"/>
    <row r="1712" ht="17.25" customHeight="1" x14ac:dyDescent="0.35"/>
    <row r="1713" ht="17.25" customHeight="1" x14ac:dyDescent="0.35"/>
    <row r="1714" ht="17.25" customHeight="1" x14ac:dyDescent="0.35"/>
    <row r="1715" ht="17.25" customHeight="1" x14ac:dyDescent="0.35"/>
    <row r="1716" ht="17.25" customHeight="1" x14ac:dyDescent="0.35"/>
    <row r="1717" ht="17.25" customHeight="1" x14ac:dyDescent="0.35"/>
    <row r="1718" ht="17.25" customHeight="1" x14ac:dyDescent="0.35"/>
    <row r="1719" ht="17.25" customHeight="1" x14ac:dyDescent="0.35"/>
    <row r="1720" ht="17.25" customHeight="1" x14ac:dyDescent="0.35"/>
    <row r="1721" ht="17.25" customHeight="1" x14ac:dyDescent="0.35"/>
    <row r="1722" ht="17.25" customHeight="1" x14ac:dyDescent="0.35"/>
    <row r="1723" ht="17.25" customHeight="1" x14ac:dyDescent="0.35"/>
    <row r="1724" ht="17.25" customHeight="1" x14ac:dyDescent="0.35"/>
    <row r="1725" ht="17.25" customHeight="1" x14ac:dyDescent="0.35"/>
    <row r="1726" ht="17.25" customHeight="1" x14ac:dyDescent="0.35"/>
    <row r="1727" ht="17.25" customHeight="1" x14ac:dyDescent="0.35"/>
    <row r="1728" ht="17.25" customHeight="1" x14ac:dyDescent="0.35"/>
    <row r="1729" ht="17.25" customHeight="1" x14ac:dyDescent="0.35"/>
    <row r="1730" ht="17.25" customHeight="1" x14ac:dyDescent="0.35"/>
    <row r="1731" ht="17.25" customHeight="1" x14ac:dyDescent="0.35"/>
    <row r="1732" ht="17.25" customHeight="1" x14ac:dyDescent="0.35"/>
    <row r="1733" ht="17.25" customHeight="1" x14ac:dyDescent="0.35"/>
    <row r="1734" ht="17.25" customHeight="1" x14ac:dyDescent="0.35"/>
    <row r="1735" ht="17.25" customHeight="1" x14ac:dyDescent="0.35"/>
    <row r="1736" ht="17.25" customHeight="1" x14ac:dyDescent="0.35"/>
    <row r="1737" ht="17.25" customHeight="1" x14ac:dyDescent="0.35"/>
    <row r="1738" ht="17.25" customHeight="1" x14ac:dyDescent="0.35"/>
    <row r="1739" ht="17.25" customHeight="1" x14ac:dyDescent="0.35"/>
    <row r="1740" ht="17.25" customHeight="1" x14ac:dyDescent="0.35"/>
    <row r="1741" ht="17.25" customHeight="1" x14ac:dyDescent="0.35"/>
    <row r="1742" ht="17.25" customHeight="1" x14ac:dyDescent="0.35"/>
    <row r="1743" ht="17.25" customHeight="1" x14ac:dyDescent="0.35"/>
    <row r="1744" ht="17.25" customHeight="1" x14ac:dyDescent="0.35"/>
    <row r="1745" ht="17.25" customHeight="1" x14ac:dyDescent="0.35"/>
    <row r="1746" ht="17.25" customHeight="1" x14ac:dyDescent="0.35"/>
    <row r="1747" ht="17.25" customHeight="1" x14ac:dyDescent="0.35"/>
    <row r="1748" ht="17.25" customHeight="1" x14ac:dyDescent="0.35"/>
    <row r="1749" ht="17.25" customHeight="1" x14ac:dyDescent="0.35"/>
    <row r="1750" ht="17.25" customHeight="1" x14ac:dyDescent="0.35"/>
    <row r="1751" ht="17.25" customHeight="1" x14ac:dyDescent="0.35"/>
    <row r="1752" ht="17.25" customHeight="1" x14ac:dyDescent="0.35"/>
    <row r="1753" ht="17.25" customHeight="1" x14ac:dyDescent="0.35"/>
    <row r="1754" ht="17.25" customHeight="1" x14ac:dyDescent="0.35"/>
    <row r="1755" ht="17.25" customHeight="1" x14ac:dyDescent="0.35"/>
    <row r="1756" ht="17.25" customHeight="1" x14ac:dyDescent="0.35"/>
    <row r="1757" ht="17.25" customHeight="1" x14ac:dyDescent="0.35"/>
    <row r="1758" ht="17.25" customHeight="1" x14ac:dyDescent="0.35"/>
    <row r="1759" ht="17.25" customHeight="1" x14ac:dyDescent="0.35"/>
    <row r="1760" ht="17.25" customHeight="1" x14ac:dyDescent="0.35"/>
    <row r="1761" ht="17.25" customHeight="1" x14ac:dyDescent="0.35"/>
    <row r="1762" ht="17.25" customHeight="1" x14ac:dyDescent="0.35"/>
    <row r="1763" ht="17.25" customHeight="1" x14ac:dyDescent="0.35"/>
    <row r="1764" ht="17.25" customHeight="1" x14ac:dyDescent="0.35"/>
    <row r="1765" ht="17.25" customHeight="1" x14ac:dyDescent="0.35"/>
    <row r="1766" ht="17.25" customHeight="1" x14ac:dyDescent="0.35"/>
    <row r="1767" ht="17.25" customHeight="1" x14ac:dyDescent="0.35"/>
    <row r="1768" ht="17.25" customHeight="1" x14ac:dyDescent="0.35"/>
    <row r="1769" ht="17.25" customHeight="1" x14ac:dyDescent="0.35"/>
    <row r="1770" ht="17.25" customHeight="1" x14ac:dyDescent="0.35"/>
    <row r="1771" ht="17.25" customHeight="1" x14ac:dyDescent="0.35"/>
    <row r="1772" ht="17.25" customHeight="1" x14ac:dyDescent="0.35"/>
    <row r="1773" ht="17.25" customHeight="1" x14ac:dyDescent="0.35"/>
    <row r="1774" ht="17.25" customHeight="1" x14ac:dyDescent="0.35"/>
    <row r="1775" ht="17.25" customHeight="1" x14ac:dyDescent="0.35"/>
    <row r="1776" ht="17.25" customHeight="1" x14ac:dyDescent="0.35"/>
    <row r="1777" ht="17.25" customHeight="1" x14ac:dyDescent="0.35"/>
    <row r="1778" ht="17.25" customHeight="1" x14ac:dyDescent="0.35"/>
    <row r="1779" ht="17.25" customHeight="1" x14ac:dyDescent="0.35"/>
    <row r="1780" ht="17.25" customHeight="1" x14ac:dyDescent="0.35"/>
    <row r="1781" ht="17.25" customHeight="1" x14ac:dyDescent="0.35"/>
    <row r="1782" ht="17.25" customHeight="1" x14ac:dyDescent="0.35"/>
    <row r="1783" ht="17.25" customHeight="1" x14ac:dyDescent="0.35"/>
    <row r="1784" ht="17.25" customHeight="1" x14ac:dyDescent="0.35"/>
    <row r="1785" ht="17.25" customHeight="1" x14ac:dyDescent="0.35"/>
    <row r="1786" ht="17.25" customHeight="1" x14ac:dyDescent="0.35"/>
    <row r="1787" ht="17.25" customHeight="1" x14ac:dyDescent="0.35"/>
    <row r="1788" ht="17.25" customHeight="1" x14ac:dyDescent="0.35"/>
    <row r="1789" ht="17.25" customHeight="1" x14ac:dyDescent="0.35"/>
    <row r="1790" ht="17.25" customHeight="1" x14ac:dyDescent="0.35"/>
    <row r="1791" ht="17.25" customHeight="1" x14ac:dyDescent="0.35"/>
    <row r="1792" ht="17.25" customHeight="1" x14ac:dyDescent="0.35"/>
    <row r="1793" ht="17.25" customHeight="1" x14ac:dyDescent="0.35"/>
    <row r="1794" ht="17.25" customHeight="1" x14ac:dyDescent="0.35"/>
    <row r="1795" ht="17.25" customHeight="1" x14ac:dyDescent="0.35"/>
    <row r="1796" ht="17.25" customHeight="1" x14ac:dyDescent="0.35"/>
    <row r="1797" ht="17.25" customHeight="1" x14ac:dyDescent="0.35"/>
    <row r="1798" ht="17.25" customHeight="1" x14ac:dyDescent="0.35"/>
    <row r="1799" ht="17.25" customHeight="1" x14ac:dyDescent="0.35"/>
    <row r="1800" ht="17.25" customHeight="1" x14ac:dyDescent="0.35"/>
    <row r="1801" ht="17.25" customHeight="1" x14ac:dyDescent="0.35"/>
    <row r="1802" ht="17.25" customHeight="1" x14ac:dyDescent="0.35"/>
    <row r="1803" ht="17.25" customHeight="1" x14ac:dyDescent="0.35"/>
    <row r="1804" ht="17.25" customHeight="1" x14ac:dyDescent="0.35"/>
    <row r="1805" ht="17.25" customHeight="1" x14ac:dyDescent="0.35"/>
    <row r="1806" ht="17.25" customHeight="1" x14ac:dyDescent="0.35"/>
    <row r="1807" ht="17.25" customHeight="1" x14ac:dyDescent="0.35"/>
    <row r="1808" ht="17.25" customHeight="1" x14ac:dyDescent="0.35"/>
    <row r="1809" ht="17.25" customHeight="1" x14ac:dyDescent="0.35"/>
    <row r="1810" ht="17.25" customHeight="1" x14ac:dyDescent="0.35"/>
    <row r="1811" ht="17.25" customHeight="1" x14ac:dyDescent="0.35"/>
    <row r="1812" ht="17.25" customHeight="1" x14ac:dyDescent="0.35"/>
    <row r="1813" ht="17.25" customHeight="1" x14ac:dyDescent="0.35"/>
    <row r="1814" ht="17.25" customHeight="1" x14ac:dyDescent="0.35"/>
    <row r="1815" ht="17.25" customHeight="1" x14ac:dyDescent="0.35"/>
    <row r="1816" ht="17.25" customHeight="1" x14ac:dyDescent="0.35"/>
    <row r="1817" ht="17.25" customHeight="1" x14ac:dyDescent="0.35"/>
    <row r="1818" ht="17.25" customHeight="1" x14ac:dyDescent="0.35"/>
    <row r="1819" ht="17.25" customHeight="1" x14ac:dyDescent="0.35"/>
    <row r="1820" ht="17.25" customHeight="1" x14ac:dyDescent="0.35"/>
    <row r="1821" ht="17.25" customHeight="1" x14ac:dyDescent="0.35"/>
    <row r="1822" ht="17.25" customHeight="1" x14ac:dyDescent="0.35"/>
    <row r="1823" ht="17.25" customHeight="1" x14ac:dyDescent="0.35"/>
    <row r="1824" ht="17.25" customHeight="1" x14ac:dyDescent="0.35"/>
    <row r="1825" ht="17.25" customHeight="1" x14ac:dyDescent="0.35"/>
    <row r="1826" ht="17.25" customHeight="1" x14ac:dyDescent="0.35"/>
    <row r="1827" ht="17.25" customHeight="1" x14ac:dyDescent="0.35"/>
    <row r="1828" ht="17.25" customHeight="1" x14ac:dyDescent="0.35"/>
    <row r="1829" ht="17.25" customHeight="1" x14ac:dyDescent="0.35"/>
    <row r="1830" ht="17.25" customHeight="1" x14ac:dyDescent="0.35"/>
    <row r="1831" ht="17.25" customHeight="1" x14ac:dyDescent="0.35"/>
    <row r="1832" ht="17.25" customHeight="1" x14ac:dyDescent="0.35"/>
    <row r="1833" ht="17.25" customHeight="1" x14ac:dyDescent="0.35"/>
    <row r="1834" ht="17.25" customHeight="1" x14ac:dyDescent="0.35"/>
    <row r="1835" ht="17.25" customHeight="1" x14ac:dyDescent="0.35"/>
    <row r="1836" ht="17.25" customHeight="1" x14ac:dyDescent="0.35"/>
    <row r="1837" ht="17.25" customHeight="1" x14ac:dyDescent="0.35"/>
    <row r="1838" ht="17.25" customHeight="1" x14ac:dyDescent="0.35"/>
    <row r="1839" ht="17.25" customHeight="1" x14ac:dyDescent="0.35"/>
    <row r="1840" ht="17.25" customHeight="1" x14ac:dyDescent="0.35"/>
    <row r="1841" ht="17.25" customHeight="1" x14ac:dyDescent="0.35"/>
    <row r="1842" ht="17.25" customHeight="1" x14ac:dyDescent="0.35"/>
    <row r="1843" ht="17.25" customHeight="1" x14ac:dyDescent="0.35"/>
    <row r="1844" ht="17.25" customHeight="1" x14ac:dyDescent="0.35"/>
    <row r="1845" ht="17.25" customHeight="1" x14ac:dyDescent="0.35"/>
    <row r="1846" ht="17.25" customHeight="1" x14ac:dyDescent="0.35"/>
    <row r="1847" ht="17.25" customHeight="1" x14ac:dyDescent="0.35"/>
    <row r="1848" ht="17.25" customHeight="1" x14ac:dyDescent="0.35"/>
    <row r="1849" ht="17.25" customHeight="1" x14ac:dyDescent="0.35"/>
    <row r="1850" ht="17.25" customHeight="1" x14ac:dyDescent="0.35"/>
    <row r="1851" ht="17.25" customHeight="1" x14ac:dyDescent="0.35"/>
    <row r="1852" ht="17.25" customHeight="1" x14ac:dyDescent="0.35"/>
    <row r="1853" ht="17.25" customHeight="1" x14ac:dyDescent="0.35"/>
    <row r="1854" ht="17.25" customHeight="1" x14ac:dyDescent="0.35"/>
    <row r="1855" ht="17.25" customHeight="1" x14ac:dyDescent="0.35"/>
    <row r="1856" ht="17.25" customHeight="1" x14ac:dyDescent="0.35"/>
    <row r="1857" ht="17.25" customHeight="1" x14ac:dyDescent="0.35"/>
    <row r="1858" ht="17.25" customHeight="1" x14ac:dyDescent="0.35"/>
    <row r="1859" ht="17.25" customHeight="1" x14ac:dyDescent="0.35"/>
    <row r="1860" ht="17.25" customHeight="1" x14ac:dyDescent="0.35"/>
    <row r="1861" ht="17.25" customHeight="1" x14ac:dyDescent="0.35"/>
    <row r="1862" ht="17.25" customHeight="1" x14ac:dyDescent="0.35"/>
    <row r="1863" ht="17.25" customHeight="1" x14ac:dyDescent="0.35"/>
    <row r="1864" ht="17.25" customHeight="1" x14ac:dyDescent="0.35"/>
    <row r="1865" ht="17.25" customHeight="1" x14ac:dyDescent="0.35"/>
    <row r="1866" ht="17.25" customHeight="1" x14ac:dyDescent="0.35"/>
    <row r="1867" ht="17.25" customHeight="1" x14ac:dyDescent="0.35"/>
    <row r="1868" ht="17.25" customHeight="1" x14ac:dyDescent="0.35"/>
    <row r="1869" ht="17.25" customHeight="1" x14ac:dyDescent="0.35"/>
    <row r="1870" ht="17.25" customHeight="1" x14ac:dyDescent="0.35"/>
    <row r="1871" ht="17.25" customHeight="1" x14ac:dyDescent="0.35"/>
    <row r="1872" ht="17.25" customHeight="1" x14ac:dyDescent="0.35"/>
    <row r="1873" ht="17.25" customHeight="1" x14ac:dyDescent="0.35"/>
    <row r="1874" ht="17.25" customHeight="1" x14ac:dyDescent="0.35"/>
    <row r="1875" ht="17.25" customHeight="1" x14ac:dyDescent="0.35"/>
    <row r="1876" ht="17.25" customHeight="1" x14ac:dyDescent="0.35"/>
    <row r="1877" ht="17.25" customHeight="1" x14ac:dyDescent="0.35"/>
    <row r="1878" ht="17.25" customHeight="1" x14ac:dyDescent="0.35"/>
    <row r="1879" ht="17.25" customHeight="1" x14ac:dyDescent="0.35"/>
    <row r="1880" ht="17.25" customHeight="1" x14ac:dyDescent="0.35"/>
    <row r="1881" ht="17.25" customHeight="1" x14ac:dyDescent="0.35"/>
    <row r="1882" ht="17.25" customHeight="1" x14ac:dyDescent="0.35"/>
    <row r="1883" ht="17.25" customHeight="1" x14ac:dyDescent="0.35"/>
    <row r="1884" ht="17.25" customHeight="1" x14ac:dyDescent="0.35"/>
    <row r="1885" ht="17.25" customHeight="1" x14ac:dyDescent="0.35"/>
    <row r="1886" ht="17.25" customHeight="1" x14ac:dyDescent="0.35"/>
    <row r="1887" ht="17.25" customHeight="1" x14ac:dyDescent="0.35"/>
    <row r="1888" ht="17.25" customHeight="1" x14ac:dyDescent="0.35"/>
    <row r="1889" ht="17.25" customHeight="1" x14ac:dyDescent="0.35"/>
    <row r="1890" ht="17.25" customHeight="1" x14ac:dyDescent="0.35"/>
    <row r="1891" ht="17.25" customHeight="1" x14ac:dyDescent="0.35"/>
    <row r="1892" ht="17.25" customHeight="1" x14ac:dyDescent="0.35"/>
    <row r="1893" ht="17.25" customHeight="1" x14ac:dyDescent="0.35"/>
    <row r="1894" ht="17.25" customHeight="1" x14ac:dyDescent="0.35"/>
    <row r="1895" ht="17.25" customHeight="1" x14ac:dyDescent="0.35"/>
    <row r="1896" ht="17.25" customHeight="1" x14ac:dyDescent="0.35"/>
    <row r="1897" ht="17.25" customHeight="1" x14ac:dyDescent="0.35"/>
    <row r="1898" ht="17.25" customHeight="1" x14ac:dyDescent="0.35"/>
    <row r="1899" ht="17.25" customHeight="1" x14ac:dyDescent="0.35"/>
    <row r="1900" ht="17.25" customHeight="1" x14ac:dyDescent="0.35"/>
    <row r="1901" ht="17.25" customHeight="1" x14ac:dyDescent="0.35"/>
    <row r="1902" ht="17.25" customHeight="1" x14ac:dyDescent="0.35"/>
    <row r="1903" ht="17.25" customHeight="1" x14ac:dyDescent="0.35"/>
    <row r="1904" ht="17.25" customHeight="1" x14ac:dyDescent="0.35"/>
    <row r="1905" ht="17.25" customHeight="1" x14ac:dyDescent="0.35"/>
    <row r="1906" ht="17.25" customHeight="1" x14ac:dyDescent="0.35"/>
    <row r="1907" ht="17.25" customHeight="1" x14ac:dyDescent="0.35"/>
    <row r="1908" ht="17.25" customHeight="1" x14ac:dyDescent="0.35"/>
    <row r="1909" ht="17.25" customHeight="1" x14ac:dyDescent="0.35"/>
    <row r="1910" ht="17.25" customHeight="1" x14ac:dyDescent="0.35"/>
    <row r="1911" ht="17.25" customHeight="1" x14ac:dyDescent="0.35"/>
    <row r="1912" ht="17.25" customHeight="1" x14ac:dyDescent="0.35"/>
    <row r="1913" ht="17.25" customHeight="1" x14ac:dyDescent="0.35"/>
    <row r="1914" ht="17.25" customHeight="1" x14ac:dyDescent="0.35"/>
    <row r="1915" ht="17.25" customHeight="1" x14ac:dyDescent="0.35"/>
    <row r="1916" ht="17.25" customHeight="1" x14ac:dyDescent="0.35"/>
  </sheetData>
  <mergeCells count="22">
    <mergeCell ref="AJ1:AJ5"/>
    <mergeCell ref="AK1:AK5"/>
    <mergeCell ref="AL1:AL5"/>
    <mergeCell ref="AM1:AM5"/>
    <mergeCell ref="AD1:AD5"/>
    <mergeCell ref="AE1:AE5"/>
    <mergeCell ref="AF1:AF5"/>
    <mergeCell ref="AG1:AG5"/>
    <mergeCell ref="AH1:AH5"/>
    <mergeCell ref="AI1:AI5"/>
    <mergeCell ref="X1:X5"/>
    <mergeCell ref="Y1:Y5"/>
    <mergeCell ref="Z1:Z5"/>
    <mergeCell ref="AA1:AA5"/>
    <mergeCell ref="AB1:AB5"/>
    <mergeCell ref="AC1:AC5"/>
    <mergeCell ref="R1:R5"/>
    <mergeCell ref="S1:S5"/>
    <mergeCell ref="T1:T5"/>
    <mergeCell ref="U1:U5"/>
    <mergeCell ref="V1:V5"/>
    <mergeCell ref="W1:W5"/>
  </mergeCells>
  <conditionalFormatting sqref="N136:BE270">
    <cfRule type="expression" dxfId="50" priority="51">
      <formula>N136=0</formula>
    </cfRule>
  </conditionalFormatting>
  <conditionalFormatting sqref="P136:P270">
    <cfRule type="expression" dxfId="49" priority="50">
      <formula>$N136&lt;3</formula>
    </cfRule>
  </conditionalFormatting>
  <conditionalFormatting sqref="N136:N270">
    <cfRule type="expression" dxfId="48" priority="49">
      <formula>N136&lt;3</formula>
    </cfRule>
  </conditionalFormatting>
  <conditionalFormatting sqref="K136:K270">
    <cfRule type="expression" dxfId="47" priority="48">
      <formula>LEFT(L136,2)=LEFT(L135,2)</formula>
    </cfRule>
  </conditionalFormatting>
  <conditionalFormatting sqref="L136:L270">
    <cfRule type="expression" dxfId="46" priority="47">
      <formula>LEFT(L136,2)=LEFT(L135,2)</formula>
    </cfRule>
  </conditionalFormatting>
  <conditionalFormatting sqref="R10:BE10">
    <cfRule type="expression" dxfId="45" priority="46">
      <formula>R10=0</formula>
    </cfRule>
  </conditionalFormatting>
  <conditionalFormatting sqref="N43:N56 N37:N41 N12:BE12 N13:N35 Q13:BE35 Q37:BE41 Q43:BE56 O13:P56 N65:BE80 N82:BE89 N63:BE63 N57:BE61">
    <cfRule type="expression" dxfId="44" priority="38">
      <formula>N12=0</formula>
    </cfRule>
  </conditionalFormatting>
  <conditionalFormatting sqref="P65:P80 P82:P89 P63 P12:P61">
    <cfRule type="expression" dxfId="43" priority="37">
      <formula>$N12&lt;3</formula>
    </cfRule>
  </conditionalFormatting>
  <conditionalFormatting sqref="N37:N41 N12:N35 N65:N80 N82:N89 N63 N43:N61">
    <cfRule type="expression" dxfId="42" priority="36">
      <formula>N12&lt;3</formula>
    </cfRule>
  </conditionalFormatting>
  <conditionalFormatting sqref="N36 Q36:BE36">
    <cfRule type="expression" dxfId="41" priority="35">
      <formula>N36=0</formula>
    </cfRule>
  </conditionalFormatting>
  <conditionalFormatting sqref="N36">
    <cfRule type="expression" dxfId="40" priority="34">
      <formula>N36&lt;3</formula>
    </cfRule>
  </conditionalFormatting>
  <conditionalFormatting sqref="K12:K55 K62:K109 K135">
    <cfRule type="expression" dxfId="39" priority="33">
      <formula>LEFT(L12,2)=LEFT(L11,2)</formula>
    </cfRule>
  </conditionalFormatting>
  <conditionalFormatting sqref="L69 L13:L47 L49:L53 L55 L71:L72 L75:L80 L66:L67 L135">
    <cfRule type="expression" dxfId="38" priority="32">
      <formula>LEFT(L13,2)=LEFT(L12,2)</formula>
    </cfRule>
  </conditionalFormatting>
  <conditionalFormatting sqref="L68 L48 L54 L73 L65 L63">
    <cfRule type="expression" dxfId="37" priority="39">
      <formula>LEFT(L48,2)=LEFT(L46,2)</formula>
    </cfRule>
  </conditionalFormatting>
  <conditionalFormatting sqref="N42 Q42:BE42">
    <cfRule type="expression" dxfId="36" priority="40">
      <formula>N42=0</formula>
    </cfRule>
  </conditionalFormatting>
  <conditionalFormatting sqref="N42">
    <cfRule type="expression" dxfId="35" priority="31">
      <formula>N42&lt;3</formula>
    </cfRule>
  </conditionalFormatting>
  <conditionalFormatting sqref="L12">
    <cfRule type="expression" dxfId="34" priority="30">
      <formula>LEFT(L12,2)=LEFT(L11,2)</formula>
    </cfRule>
  </conditionalFormatting>
  <conditionalFormatting sqref="N135:BE135">
    <cfRule type="expression" dxfId="33" priority="29">
      <formula>N135=0</formula>
    </cfRule>
  </conditionalFormatting>
  <conditionalFormatting sqref="P135">
    <cfRule type="expression" dxfId="32" priority="28">
      <formula>$N135&lt;3</formula>
    </cfRule>
  </conditionalFormatting>
  <conditionalFormatting sqref="N135">
    <cfRule type="expression" dxfId="31" priority="27">
      <formula>N135&lt;3</formula>
    </cfRule>
  </conditionalFormatting>
  <conditionalFormatting sqref="L53">
    <cfRule type="expression" dxfId="30" priority="41">
      <formula>LEFT(L53,2)=LEFT(L47,2)</formula>
    </cfRule>
  </conditionalFormatting>
  <conditionalFormatting sqref="L67">
    <cfRule type="expression" dxfId="29" priority="42">
      <formula>LEFT(L67,2)=LEFT(L47,2)</formula>
    </cfRule>
  </conditionalFormatting>
  <conditionalFormatting sqref="L74">
    <cfRule type="expression" dxfId="28" priority="43">
      <formula>LEFT(L74,2)=LEFT(L72,2)</formula>
    </cfRule>
  </conditionalFormatting>
  <conditionalFormatting sqref="L72">
    <cfRule type="expression" dxfId="27" priority="44">
      <formula>LEFT(L72,2)=LEFT(#REF!,2)</formula>
    </cfRule>
  </conditionalFormatting>
  <conditionalFormatting sqref="L47">
    <cfRule type="expression" dxfId="26" priority="45">
      <formula>LEFT(L47,2)=LEFT(#REF!,2)</formula>
    </cfRule>
  </conditionalFormatting>
  <conditionalFormatting sqref="L81">
    <cfRule type="expression" dxfId="25" priority="23">
      <formula>LEFT(L81,2)=LEFT(L80,2)</formula>
    </cfRule>
  </conditionalFormatting>
  <conditionalFormatting sqref="N81:BE81">
    <cfRule type="expression" dxfId="24" priority="26">
      <formula>N81=0</formula>
    </cfRule>
  </conditionalFormatting>
  <conditionalFormatting sqref="P81">
    <cfRule type="expression" dxfId="23" priority="25">
      <formula>$N81&lt;3</formula>
    </cfRule>
  </conditionalFormatting>
  <conditionalFormatting sqref="N81">
    <cfRule type="expression" dxfId="22" priority="24">
      <formula>N81&lt;3</formula>
    </cfRule>
  </conditionalFormatting>
  <conditionalFormatting sqref="N64:BE64">
    <cfRule type="expression" dxfId="21" priority="22">
      <formula>N64=0</formula>
    </cfRule>
  </conditionalFormatting>
  <conditionalFormatting sqref="P64">
    <cfRule type="expression" dxfId="20" priority="21">
      <formula>$N64&lt;3</formula>
    </cfRule>
  </conditionalFormatting>
  <conditionalFormatting sqref="N64">
    <cfRule type="expression" dxfId="19" priority="20">
      <formula>N64&lt;3</formula>
    </cfRule>
  </conditionalFormatting>
  <conditionalFormatting sqref="L64">
    <cfRule type="expression" dxfId="18" priority="19">
      <formula>LEFT(L64,2)=LEFT(L61,2)</formula>
    </cfRule>
  </conditionalFormatting>
  <conditionalFormatting sqref="N62:BE62">
    <cfRule type="expression" dxfId="17" priority="18">
      <formula>N62=0</formula>
    </cfRule>
  </conditionalFormatting>
  <conditionalFormatting sqref="P62">
    <cfRule type="expression" dxfId="16" priority="17">
      <formula>$N62&lt;3</formula>
    </cfRule>
  </conditionalFormatting>
  <conditionalFormatting sqref="N62">
    <cfRule type="expression" dxfId="15" priority="16">
      <formula>N62&lt;3</formula>
    </cfRule>
  </conditionalFormatting>
  <conditionalFormatting sqref="L62">
    <cfRule type="expression" dxfId="14" priority="15">
      <formula>LEFT(L62,2)=LEFT(L59,2)</formula>
    </cfRule>
  </conditionalFormatting>
  <conditionalFormatting sqref="N90:BE130">
    <cfRule type="expression" dxfId="13" priority="14">
      <formula>N90=0</formula>
    </cfRule>
  </conditionalFormatting>
  <conditionalFormatting sqref="P90:P130">
    <cfRule type="expression" dxfId="12" priority="13">
      <formula>$N90&lt;3</formula>
    </cfRule>
  </conditionalFormatting>
  <conditionalFormatting sqref="N90:N130">
    <cfRule type="expression" dxfId="11" priority="12">
      <formula>N90&lt;3</formula>
    </cfRule>
  </conditionalFormatting>
  <conditionalFormatting sqref="K110:K130">
    <cfRule type="expression" dxfId="10" priority="11">
      <formula>LEFT(L110,2)=LEFT(L109,2)</formula>
    </cfRule>
  </conditionalFormatting>
  <conditionalFormatting sqref="L91:L134">
    <cfRule type="expression" dxfId="9" priority="10">
      <formula>LEFT(L91,2)=LEFT(L90,2)</formula>
    </cfRule>
  </conditionalFormatting>
  <conditionalFormatting sqref="K56:K61">
    <cfRule type="expression" dxfId="8" priority="9">
      <formula>LEFT(L56,2)=LEFT(L55,2)</formula>
    </cfRule>
  </conditionalFormatting>
  <conditionalFormatting sqref="L56:L61">
    <cfRule type="expression" dxfId="7" priority="8">
      <formula>LEFT(L56,2)=LEFT(L55,2)</formula>
    </cfRule>
  </conditionalFormatting>
  <conditionalFormatting sqref="L82:L90">
    <cfRule type="expression" dxfId="6" priority="7">
      <formula>LEFT(L82,2)=LEFT(L81,2)</formula>
    </cfRule>
  </conditionalFormatting>
  <conditionalFormatting sqref="N131:BE134">
    <cfRule type="expression" dxfId="5" priority="6">
      <formula>N131=0</formula>
    </cfRule>
  </conditionalFormatting>
  <conditionalFormatting sqref="P131:P134">
    <cfRule type="expression" dxfId="4" priority="5">
      <formula>$N131&lt;3</formula>
    </cfRule>
  </conditionalFormatting>
  <conditionalFormatting sqref="N131:N134">
    <cfRule type="expression" dxfId="3" priority="4">
      <formula>N131&lt;3</formula>
    </cfRule>
  </conditionalFormatting>
  <conditionalFormatting sqref="K131:K132">
    <cfRule type="expression" dxfId="2" priority="3">
      <formula>LEFT(L131,2)=LEFT(L130,2)</formula>
    </cfRule>
  </conditionalFormatting>
  <conditionalFormatting sqref="L70">
    <cfRule type="expression" dxfId="1" priority="2">
      <formula>LEFT(L70,2)=LEFT(L69,2)</formula>
    </cfRule>
  </conditionalFormatting>
  <conditionalFormatting sqref="K133:K134">
    <cfRule type="expression" dxfId="0" priority="1">
      <formula>LEFT(L133,2)=LEFT(L132,2)</formula>
    </cfRule>
  </conditionalFormatting>
  <hyperlinks>
    <hyperlink ref="B1" r:id="rId1" xr:uid="{21963129-E6FD-4391-9273-6B7FEA4E377E}"/>
    <hyperlink ref="R9" r:id="rId2" display="http://www.ffbsportif.com/libre/ranking/printcompet.php?compet=8764" xr:uid="{10E92396-02E2-4A59-8A6E-9EE93EAF42A7}"/>
    <hyperlink ref="S9" r:id="rId3" display="http://www.ffbsportif.com/libre/ranking/printcompet.php?compet=8768" xr:uid="{8F515FD2-E13E-4F98-B949-804EF1D5E519}"/>
    <hyperlink ref="T9" r:id="rId4" display="http://www.ffbsportif.com/libre/ranking/printcompet.php?compet=8766" xr:uid="{1FB1AE06-09C6-470F-A2BA-4631218C65CB}"/>
    <hyperlink ref="U9" r:id="rId5" display="http://www.ffbsportif.com/libre/ranking/printcompet.php?compet=8769" xr:uid="{8209F1A7-5375-49D0-B57C-34B4921FD22A}"/>
    <hyperlink ref="V9" r:id="rId6" display="http://www.ffbsportif.com/libre/ranking/printcompet.php?compet=8770" xr:uid="{FE038A56-EB2C-4E1F-8F3B-75B7277D6366}"/>
    <hyperlink ref="W9" r:id="rId7" display="http://www.ffbsportif.com/libre/ranking/printcompet.php?compet=8846" xr:uid="{8203EDFA-5C8E-414D-AD85-3F981ECE511F}"/>
    <hyperlink ref="X9" r:id="rId8" display="http://www.ffbsportif.com/libre/ranking/printcompet.php?compet=8772" xr:uid="{93D01840-D47F-4BD8-A7C8-7857C8EEB36C}"/>
    <hyperlink ref="Y9" r:id="rId9" display="http://www.ffbsportif.com/libre/ranking/printcompet.php?compet=8773" xr:uid="{0779CDC8-01AF-4105-B3DF-7AB560C0C38A}"/>
    <hyperlink ref="Z9" r:id="rId10" display="http://www.ffbsportif.com/libre/ranking/printcompet.php?compet=8774" xr:uid="{8C7FF68D-55FD-41B0-BD52-6168437DC1D8}"/>
    <hyperlink ref="AA9" r:id="rId11" display="http://www.ffbsportif.com/libre/ranking/printcompet.php?compet=8775" xr:uid="{E7D19F3C-CEF8-4AC4-95E2-588FBE1E745C}"/>
    <hyperlink ref="AB9" r:id="rId12" display="http://www.ffbsportif.com/libre/ranking/printcompet.php?compet=8776" xr:uid="{E341CA42-71AA-4B38-B303-86031E5758A5}"/>
    <hyperlink ref="AC9" r:id="rId13" display="http://www.ffbsportif.com/libre/ranking/printcompet.php?compet=8767" xr:uid="{3FEEB3BB-D1D4-44CD-B4E9-DE3E016F19C6}"/>
    <hyperlink ref="AD9" r:id="rId14" display="http://www.ffbsportif.com/libre/ranking/printcompet.php?compet=8777" xr:uid="{7763A036-8954-46E9-99F8-2E041955715A}"/>
    <hyperlink ref="AE9" r:id="rId15" display="http://www.ffbsportif.com/libre/ranking/printcompet.php?compet=8779" xr:uid="{B945C989-CC38-49DC-944D-7FB12ABC80E1}"/>
    <hyperlink ref="AF9" r:id="rId16" display="http://www.ffbsportif.com/libre/ranking/printcompet.php?compet=8780" xr:uid="{F2B6E3C2-2086-4F50-93B6-91BF253C458D}"/>
    <hyperlink ref="AJ9" r:id="rId17" display="http://www.ffbsportif.com/libre/ranking/printcompet.php?compet=8784" xr:uid="{79151FDB-43AA-41FE-8FBB-3FD0CA62CBC5}"/>
    <hyperlink ref="AI9" r:id="rId18" display="http://www.ffbsportif.com/libre/ranking/printcompet.php?compet=8783" xr:uid="{C1FE03B1-B134-4D52-87FB-7560E1CC58E7}"/>
    <hyperlink ref="AG9" r:id="rId19" display="http://www.ffbsportif.com/libre/ranking/printcompet.php?compet=8781" xr:uid="{1416B9F9-C791-4B61-8CFC-749F4D8C3A76}"/>
    <hyperlink ref="AL9" r:id="rId20" display="http://www.ffbsportif.com/libre/ranking/printcompet.php?compet=8786" xr:uid="{67B3D426-2CE1-4116-9BC7-101D820790A4}"/>
    <hyperlink ref="AK9" r:id="rId21" display="http://www.ffbsportif.com/libre/ranking/printcompet.php?compet=8785" xr:uid="{16028954-EE8A-4C12-824C-E23DCCEC3231}"/>
    <hyperlink ref="AM9" r:id="rId22" display="http://www.ffbsportif.com/libre/ranking/printcompet.php?compet=8787" xr:uid="{FE069A41-AA6C-4EF7-849B-95D06735C9DD}"/>
    <hyperlink ref="B106" r:id="rId23" display="http://www.ffbsportif.com/libre/classif/classif_individuel.php?param1=149448" xr:uid="{4E8897CE-0C40-46F0-84BB-94711F58467F}"/>
    <hyperlink ref="B71" r:id="rId24" display="http://www.ffbsportif.com/libre/classif/classif_individuel.php?param1=151459" xr:uid="{1421C583-213F-46E8-B52A-798E725513A2}"/>
    <hyperlink ref="B76" r:id="rId25" display="http://www.ffbsportif.com/libre/classif/classif_individuel.php?param1=159130" xr:uid="{306A0D14-B3FE-4288-86B5-4215905C6285}"/>
    <hyperlink ref="B75" r:id="rId26" display="http://www.ffbsportif.com/libre/classif/classif_individuel.php?param1=152035" xr:uid="{B1F67A47-8A4A-4632-90F4-C999D2C5FF87}"/>
    <hyperlink ref="B119" r:id="rId27" display="http://www.ffbsportif.com/libre/classif/classif_individuel.php?param1=155531" xr:uid="{A7BC8C58-92DB-484E-83FB-BB85DFA28BB7}"/>
    <hyperlink ref="B64" r:id="rId28" display="http://www.ffbsportif.com/libre/classif/classif_individuel.php?param1=21818" xr:uid="{3430F6EF-1A47-4483-981A-D707DC9A688F}"/>
    <hyperlink ref="B59" r:id="rId29" display="http://www.ffbsportif.com/libre/classif/classif_individuel.php?param1=21820" xr:uid="{152B7F71-3929-468E-8C2E-B78FF61B48AD}"/>
    <hyperlink ref="B22" r:id="rId30" display="http://www.ffbsportif.com/libre/classif/classif_individuel.php?param1=21821" xr:uid="{20C1E102-5F92-4A6D-AD44-67513181A413}"/>
    <hyperlink ref="B80" r:id="rId31" display="http://www.ffbsportif.com/libre/classif/classif_individuel.php?param1=166320" xr:uid="{E252854E-B810-439D-A37C-9BE0DE91F0B5}"/>
    <hyperlink ref="B67" r:id="rId32" display="http://www.ffbsportif.com/libre/classif/classif_individuel.php?param1=106513" xr:uid="{C8E7A2AF-217F-4AF3-8B9F-0FCBBAE8328B}"/>
    <hyperlink ref="B126" r:id="rId33" display="http://www.ffbsportif.com/libre/classif/classif_individuel.php?param1=138454" xr:uid="{1B233E8A-BEDD-498A-B534-5736A23BC6A8}"/>
    <hyperlink ref="B79" r:id="rId34" display="http://www.ffbsportif.com/libre/classif/classif_individuel.php?param1=153554" xr:uid="{5C56E9C6-784F-45BA-AC54-17CC0E0315C8}"/>
    <hyperlink ref="B21" r:id="rId35" display="http://www.ffbsportif.com/libre/classif/classif_individuel.php?param1=23184" xr:uid="{6F7F880E-AE99-4665-B22D-8B46D14EAFC1}"/>
    <hyperlink ref="B37" r:id="rId36" display="http://www.ffbsportif.com/libre/classif/classif_individuel.php?param1=109917" xr:uid="{D7F934C1-F229-4782-9FB2-8073D9BB3C17}"/>
    <hyperlink ref="B39" r:id="rId37" display="http://www.ffbsportif.com/libre/classif/classif_individuel.php?param1=18535" xr:uid="{E9C9C59C-8084-4B49-9071-82D902F56FCE}"/>
    <hyperlink ref="B85" r:id="rId38" display="http://www.ffbsportif.com/libre/classif/classif_individuel.php?param1=122300" xr:uid="{780FDFA0-2D58-4209-95FB-D2CF051A49EB}"/>
    <hyperlink ref="B69" r:id="rId39" display="http://www.ffbsportif.com/libre/classif/classif_individuel.php?param1=103568" xr:uid="{47D7D222-242A-41C4-946B-2628B9BDBAFB}"/>
    <hyperlink ref="B91" r:id="rId40" display="http://www.ffbsportif.com/libre/classif/classif_individuel.php?param1=132789" xr:uid="{7390F165-E702-4DCE-89EA-9AF54AA3D6A9}"/>
    <hyperlink ref="B114" r:id="rId41" display="http://www.ffbsportif.com/libre/classif/classif_individuel.php?param1=159238" xr:uid="{05C7DF7B-429D-4EC0-9244-3AFA26B3C44C}"/>
    <hyperlink ref="B72" r:id="rId42" display="http://www.ffbsportif.com/libre/classif/classif_individuel.php?param1=125945" xr:uid="{B3E4DE06-16A4-4DE0-A80D-3B481ADBD6AE}"/>
    <hyperlink ref="B113" r:id="rId43" display="http://www.ffbsportif.com/libre/classif/classif_individuel.php?param1=21894" xr:uid="{86673A16-5362-4A68-BCAA-4320FFD60658}"/>
    <hyperlink ref="B130" r:id="rId44" display="http://www.ffbsportif.com/libre/classif/classif_individuel.php?param1=150422" xr:uid="{6F973336-B8A2-4BD9-9AA4-24B3C6F7B80E}"/>
    <hyperlink ref="B32" r:id="rId45" display="http://www.ffbsportif.com/libre/classif/classif_individuel.php?param1=149287" xr:uid="{995FAD3A-39BA-4253-B981-7137F04B2A91}"/>
    <hyperlink ref="B81" r:id="rId46" display="http://www.ffbsportif.com/libre/classif/classif_individuel.php?param1=160000" xr:uid="{454605ED-48CF-44E6-A60F-6E8CB0DF504B}"/>
    <hyperlink ref="B45" r:id="rId47" display="http://www.ffbsportif.com/libre/classif/classif_individuel.php?param1=155529" xr:uid="{72F898D6-9802-487E-B8BA-689E0DA51859}"/>
    <hyperlink ref="B34" r:id="rId48" display="http://www.ffbsportif.com/libre/classif/classif_individuel.php?param1=113104" xr:uid="{A03EE25F-5043-4DE7-8EA2-7F611AF65688}"/>
    <hyperlink ref="B62" r:id="rId49" display="http://www.ffbsportif.com/libre/classif/classif_individuel.php?param1=114733" xr:uid="{2BCBEFA9-5FF8-4C2A-AF2A-BFC43549630E}"/>
    <hyperlink ref="B35" r:id="rId50" display="http://www.ffbsportif.com/libre/classif/classif_individuel.php?param1=112311" xr:uid="{05682CE1-5420-4732-BEED-C4689B12D84A}"/>
    <hyperlink ref="B42" r:id="rId51" display="http://www.ffbsportif.com/libre/classif/classif_individuel.php?param1=21944" xr:uid="{8FD50013-F8D4-475D-9CA6-1ECEC8ACF0CB}"/>
    <hyperlink ref="B49" r:id="rId52" display="http://www.ffbsportif.com/libre/classif/classif_individuel.php?param1=118684" xr:uid="{A27129D5-B445-4F90-B19B-9AB3E12E3539}"/>
    <hyperlink ref="B48" r:id="rId53" display="http://www.ffbsportif.com/libre/classif/classif_individuel.php?param1=21967" xr:uid="{520A723E-314E-43A2-9F54-F8921F983689}"/>
    <hyperlink ref="B131" r:id="rId54" display="http://www.ffbsportif.com/libre/classif/classif_individuel.php?param1=160332" xr:uid="{A565009D-8808-499E-8579-28C0133244A1}"/>
    <hyperlink ref="B56" r:id="rId55" display="http://www.ffbsportif.com/libre/classif/classif_individuel.php?param1=108854" xr:uid="{62A02556-A557-447E-8CF9-CDAD208F5274}"/>
    <hyperlink ref="B107" r:id="rId56" display="http://www.ffbsportif.com/libre/classif/classif_individuel.php?param1=21985" xr:uid="{19ED6363-48D5-4D46-B610-68FE4ECF330E}"/>
    <hyperlink ref="B117" r:id="rId57" display="http://www.ffbsportif.com/libre/classif/classif_individuel.php?param1=148136" xr:uid="{17EF8742-7A43-4A0E-A62E-0F74D9EE6419}"/>
    <hyperlink ref="B52" r:id="rId58" display="http://www.ffbsportif.com/libre/classif/classif_individuel.php?param1=155526" xr:uid="{81E20A96-0EB6-4484-A9CC-F39022FD9105}"/>
    <hyperlink ref="B66" r:id="rId59" display="http://www.ffbsportif.com/libre/classif/classif_individuel.php?param1=162348" xr:uid="{76A6FD37-9574-4277-8D46-22B64AF9F064}"/>
    <hyperlink ref="B98" r:id="rId60" display="http://www.ffbsportif.com/libre/classif/classif_individuel.php?param1=16772" xr:uid="{4051D4CB-E090-4E84-8058-9FE0561973FE}"/>
    <hyperlink ref="B123" r:id="rId61" display="http://www.ffbsportif.com/libre/classif/classif_individuel.php?param1=166346" xr:uid="{3D327857-D95D-411F-BD54-CE4C76DA7BD4}"/>
    <hyperlink ref="B132" r:id="rId62" display="http://www.ffbsportif.com/libre/classif/classif_individuel.php?param1=159076" xr:uid="{A6011A9F-9C85-4D5B-9A2A-245474010875}"/>
    <hyperlink ref="B50" r:id="rId63" display="http://www.ffbsportif.com/libre/classif/classif_individuel.php?param1=22028" xr:uid="{21D7FBCD-5A23-4CA9-9023-40A8B4346B9B}"/>
    <hyperlink ref="B20" r:id="rId64" display="http://www.ffbsportif.com/libre/classif/classif_individuel.php?param1=140803" xr:uid="{ABEAFAC5-DE48-4E7F-B20A-4342A2CC7123}"/>
    <hyperlink ref="B19" r:id="rId65" display="http://www.ffbsportif.com/libre/classif/classif_individuel.php?param1=13022" xr:uid="{FC1F6C06-A9A7-4DF1-9BFF-4476087D8DE8}"/>
    <hyperlink ref="B134" r:id="rId66" display="http://www.ffbsportif.com/libre/classif/classif_individuel.php?param1=154651" xr:uid="{2795DADC-02F5-4857-9A9F-A1C968B9DDBD}"/>
    <hyperlink ref="B124" r:id="rId67" display="http://www.ffbsportif.com/libre/classif/classif_individuel.php?param1=138116" xr:uid="{2EA56FBE-C6C8-48FD-9696-0421597AA8DD}"/>
    <hyperlink ref="B60" r:id="rId68" display="http://www.ffbsportif.com/libre/classif/classif_individuel.php?param1=22052" xr:uid="{81411C30-6F49-48B0-96B0-0803523C3022}"/>
    <hyperlink ref="B51" r:id="rId69" display="http://www.ffbsportif.com/libre/classif/classif_individuel.php?param1=102285" xr:uid="{C4280511-4754-430F-AAD2-51155DA56844}"/>
    <hyperlink ref="B95" r:id="rId70" display="http://www.ffbsportif.com/libre/classif/classif_individuel.php?param1=163467" xr:uid="{4D7B2DC8-3A70-447C-A150-AE8B8D5E0186}"/>
    <hyperlink ref="B17" r:id="rId71" display="http://www.ffbsportif.com/libre/classif/classif_individuel.php?param1=22067" xr:uid="{CB9A57B7-0D3B-44BA-A754-2A901329B715}"/>
    <hyperlink ref="B14" r:id="rId72" display="http://www.ffbsportif.com/libre/classif/classif_individuel.php?param1=129036" xr:uid="{7E6AA90A-58D0-41D3-8E64-61944CB089E5}"/>
    <hyperlink ref="B18" r:id="rId73" display="http://www.ffbsportif.com/libre/classif/classif_individuel.php?param1=13111" xr:uid="{58F44522-651F-42DD-83F2-80217F91679C}"/>
    <hyperlink ref="B70" r:id="rId74" display="http://www.ffbsportif.com/libre/classif/classif_individuel.php?param1=122658" xr:uid="{F684B57F-B899-4D73-8693-96CA37B41907}"/>
    <hyperlink ref="B121" r:id="rId75" display="http://www.ffbsportif.com/libre/classif/classif_individuel.php?param1=152014" xr:uid="{293E5144-18A4-4BFD-A7B9-97706151B240}"/>
    <hyperlink ref="B104" r:id="rId76" display="http://www.ffbsportif.com/libre/classif/classif_individuel.php?param1=22082" xr:uid="{788F333D-9FD4-4FCE-8631-9FF22E07B822}"/>
    <hyperlink ref="B54" r:id="rId77" display="http://www.ffbsportif.com/libre/classif/classif_individuel.php?param1=22084" xr:uid="{68ADDE1E-F712-49AC-A9F9-F51F3B00AB2E}"/>
    <hyperlink ref="B105" r:id="rId78" display="http://www.ffbsportif.com/libre/classif/classif_individuel.php?param1=125666" xr:uid="{538D2D85-CAF6-40A5-AA0E-05BEEBE42DC4}"/>
    <hyperlink ref="B128" r:id="rId79" display="http://www.ffbsportif.com/libre/classif/classif_individuel.php?param1=159060" xr:uid="{55EF28ED-290B-46C0-8CA3-7C01F623CB8C}"/>
    <hyperlink ref="B89" r:id="rId80" display="http://www.ffbsportif.com/libre/classif/classif_individuel.php?param1=103216" xr:uid="{9DB25D81-9EEB-4FC2-A029-23A6E60FDFF2}"/>
    <hyperlink ref="B102" r:id="rId81" display="http://www.ffbsportif.com/libre/classif/classif_individuel.php?param1=142316" xr:uid="{F20CF2F4-899A-4C4F-BE57-98C5284062D4}"/>
    <hyperlink ref="B94" r:id="rId82" display="http://www.ffbsportif.com/libre/classif/classif_individuel.php?param1=22097" xr:uid="{D61E12AC-ADD6-43DF-A873-761BBD1CB8AF}"/>
    <hyperlink ref="B118" r:id="rId83" display="http://www.ffbsportif.com/libre/classif/classif_individuel.php?param1=163279" xr:uid="{B7A291EC-D6A3-49EA-B45F-30EC1156B624}"/>
    <hyperlink ref="B13" r:id="rId84" display="http://www.ffbsportif.com/libre/classif/classif_individuel.php?param1=22103" xr:uid="{6B039D4F-9DA1-4141-8AD2-230A3E95A171}"/>
    <hyperlink ref="B16" r:id="rId85" display="http://www.ffbsportif.com/libre/classif/classif_individuel.php?param1=22104" xr:uid="{ABD6F79E-280C-4D45-9EF4-80FE44914C67}"/>
    <hyperlink ref="B61" r:id="rId86" display="http://www.ffbsportif.com/libre/classif/classif_individuel.php?param1=101282" xr:uid="{0A9A9D8B-1607-4AE6-BB9D-B39266474472}"/>
    <hyperlink ref="B43" r:id="rId87" display="http://www.ffbsportif.com/libre/classif/classif_individuel.php?param1=22108" xr:uid="{EE4A5277-9D1D-4FA7-84F7-FCA909653D09}"/>
    <hyperlink ref="B27" r:id="rId88" display="http://www.ffbsportif.com/libre/classif/classif_individuel.php?param1=118661" xr:uid="{E1D86297-0FB2-4E01-A7F9-244943DBDD32}"/>
    <hyperlink ref="B29" r:id="rId89" display="http://www.ffbsportif.com/libre/classif/classif_individuel.php?param1=149390" xr:uid="{7E610398-D710-415B-B8AE-A98907F63052}"/>
    <hyperlink ref="B84" r:id="rId90" display="http://www.ffbsportif.com/libre/classif/classif_individuel.php?param1=129718" xr:uid="{AC00D976-D9C0-463A-A1F7-4D0491D87D6E}"/>
    <hyperlink ref="B93" r:id="rId91" display="http://www.ffbsportif.com/libre/classif/classif_individuel.php?param1=131925" xr:uid="{0A57750C-C6EF-4F5D-9FCE-250CB463235F}"/>
    <hyperlink ref="B112" r:id="rId92" display="http://www.ffbsportif.com/libre/classif/classif_individuel.php?param1=149576" xr:uid="{65CEA0E7-FEBE-4E19-9ABC-DF48268D59A8}"/>
    <hyperlink ref="B40" r:id="rId93" display="http://www.ffbsportif.com/libre/classif/classif_individuel.php?param1=104475" xr:uid="{5C9F29DF-DF2D-45D6-AC81-FC2BD2ED4997}"/>
    <hyperlink ref="B63" r:id="rId94" display="http://www.ffbsportif.com/libre/classif/classif_individuel.php?param1=22137" xr:uid="{323B139C-AF3B-4D00-A4EA-C2726615C133}"/>
    <hyperlink ref="B74" r:id="rId95" display="http://www.ffbsportif.com/libre/classif/classif_individuel.php?param1=11966" xr:uid="{9B786BC7-BFE6-46EB-BF3F-9AB04342145D}"/>
    <hyperlink ref="B101" r:id="rId96" display="http://www.ffbsportif.com/libre/classif/classif_individuel.php?param1=137523" xr:uid="{703FF848-3D82-4FCB-B99A-A06EE044EA87}"/>
    <hyperlink ref="B88" r:id="rId97" display="http://www.ffbsportif.com/libre/classif/classif_individuel.php?param1=119933" xr:uid="{D119DA20-DA63-4D14-A307-F8C93DC75CD1}"/>
    <hyperlink ref="B24" r:id="rId98" display="http://www.ffbsportif.com/libre/classif/classif_individuel.php?param1=132460" xr:uid="{A555ACB9-CAE7-4997-A362-15F1FF492A18}"/>
    <hyperlink ref="B120" r:id="rId99" display="http://www.ffbsportif.com/libre/classif/classif_individuel.php?param1=163278" xr:uid="{C123BB47-DE09-446D-9D53-3E05ABE6F639}"/>
    <hyperlink ref="B100" r:id="rId100" display="http://www.ffbsportif.com/libre/classif/classif_individuel.php?param1=141504" xr:uid="{401AC2D5-6BCD-406C-9A2E-7569C8E0BE41}"/>
    <hyperlink ref="B96" r:id="rId101" display="http://www.ffbsportif.com/libre/classif/classif_individuel.php?param1=19269" xr:uid="{CA97FC15-3B0A-45C6-9A32-EA833BBB9041}"/>
    <hyperlink ref="B33" r:id="rId102" display="http://www.ffbsportif.com/libre/classif/classif_individuel.php?param1=22209" xr:uid="{CC8A1ED5-8E93-4E4C-AB85-65A2EF7AB201}"/>
    <hyperlink ref="B116" r:id="rId103" display="http://www.ffbsportif.com/libre/classif/classif_individuel.php?param1=146375" xr:uid="{BB62866A-AA3C-44F7-AE9B-8E409E06A05A}"/>
    <hyperlink ref="B73" r:id="rId104" display="http://www.ffbsportif.com/libre/classif/classif_individuel.php?param1=162076" xr:uid="{7B18E658-F61A-48E4-B147-4D6DD98731BF}"/>
    <hyperlink ref="B129" r:id="rId105" display="http://www.ffbsportif.com/libre/classif/classif_individuel.php?param1=22221" xr:uid="{A2395EE1-1B27-4229-A5B0-13BCA5670275}"/>
    <hyperlink ref="B110" r:id="rId106" display="http://www.ffbsportif.com/libre/classif/classif_individuel.php?param1=129498" xr:uid="{69B89596-4D58-410A-999A-4FBF37BDB504}"/>
    <hyperlink ref="B90" r:id="rId107" display="http://www.ffbsportif.com/libre/classif/classif_individuel.php?param1=17615" xr:uid="{B84183C7-1026-4E2F-8E57-6B3F05DA4D24}"/>
    <hyperlink ref="B99" r:id="rId108" display="http://www.ffbsportif.com/libre/classif/classif_individuel.php?param1=149391" xr:uid="{65FF356A-96F3-4106-846D-B69C21EE9AB7}"/>
    <hyperlink ref="B44" r:id="rId109" display="http://www.ffbsportif.com/libre/classif/classif_individuel.php?param1=144802" xr:uid="{91E7C079-C3D6-48F8-B82E-2E5F919873E7}"/>
    <hyperlink ref="B103" r:id="rId110" display="http://www.ffbsportif.com/libre/classif/classif_individuel.php?param1=152604" xr:uid="{456CA80F-A0D5-4FF9-823E-F507B264D570}"/>
    <hyperlink ref="B68" r:id="rId111" display="http://www.ffbsportif.com/libre/classif/classif_individuel.php?param1=103622" xr:uid="{602F7BD3-4C53-459C-A3DA-3EEADFBE0012}"/>
    <hyperlink ref="B41" r:id="rId112" display="http://www.ffbsportif.com/libre/classif/classif_individuel.php?param1=22260" xr:uid="{7339F793-B5E7-41DD-B1DD-3BA7B5BEF3C8}"/>
    <hyperlink ref="B82" r:id="rId113" display="http://www.ffbsportif.com/libre/classif/classif_individuel.php?param1=151456" xr:uid="{33F0C3C3-FF92-4AB7-8967-FD4FBC6A5566}"/>
    <hyperlink ref="B28" r:id="rId114" display="http://www.ffbsportif.com/libre/classif/classif_individuel.php?param1=109063" xr:uid="{AA52A80C-B4DB-454E-B2A0-B5304288EA30}"/>
    <hyperlink ref="B78" r:id="rId115" display="http://www.ffbsportif.com/libre/classif/classif_individuel.php?param1=154572" xr:uid="{668CB62C-D5CA-418C-BBF7-DDA70C00BB64}"/>
    <hyperlink ref="B109" r:id="rId116" display="http://www.ffbsportif.com/libre/classif/classif_individuel.php?param1=128468" xr:uid="{C5905BE7-91F2-480E-8DC7-5834ED1FBD55}"/>
    <hyperlink ref="B86" r:id="rId117" display="http://www.ffbsportif.com/libre/classif/classif_individuel.php?param1=150400" xr:uid="{355F3161-45D7-408E-9E1E-38CDF9505C17}"/>
    <hyperlink ref="B47" r:id="rId118" display="http://www.ffbsportif.com/libre/classif/classif_individuel.php?param1=141673" xr:uid="{C55261EA-F604-47F2-A2BB-48278E39B6FA}"/>
    <hyperlink ref="B108" r:id="rId119" display="http://www.ffbsportif.com/libre/classif/classif_individuel.php?param1=130773" xr:uid="{4FBAEF50-96E9-4D0D-92C9-D44D41EA462A}"/>
    <hyperlink ref="B30" r:id="rId120" display="http://www.ffbsportif.com/libre/classif/classif_individuel.php?param1=22330" xr:uid="{6F492150-442B-481C-9D3E-505C7CE8DFD5}"/>
    <hyperlink ref="B65" r:id="rId121" display="http://www.ffbsportif.com/libre/classif/classif_individuel.php?param1=22347" xr:uid="{26D92A43-3F8E-41BD-A6B9-20275DD54004}"/>
    <hyperlink ref="B83" r:id="rId122" display="http://www.ffbsportif.com/libre/classif/classif_individuel.php?param1=144719" xr:uid="{4AECB209-A74D-4365-8806-87E2BBB2D50F}"/>
    <hyperlink ref="B122" r:id="rId123" display="http://www.ffbsportif.com/libre/classif/classif_individuel.php?param1=164826" xr:uid="{8A043DE5-4502-410D-9BBD-CFA2C8CE36E6}"/>
    <hyperlink ref="B57" r:id="rId124" display="http://www.ffbsportif.com/libre/classif/classif_individuel.php?param1=119696" xr:uid="{1433B106-0D15-4984-9409-A3D4EC5167D0}"/>
    <hyperlink ref="B23" r:id="rId125" display="http://www.ffbsportif.com/libre/classif/classif_individuel.php?param1=22366" xr:uid="{E86DF1BE-ACCA-4E4E-B68D-CC28F01166C5}"/>
    <hyperlink ref="B87" r:id="rId126" display="http://www.ffbsportif.com/libre/classif/classif_individuel.php?param1=133646" xr:uid="{59BCFE68-36C3-4A0A-88FD-7F71220781BD}"/>
    <hyperlink ref="B97" r:id="rId127" display="http://www.ffbsportif.com/libre/classif/classif_individuel.php?param1=134183" xr:uid="{E1F45104-9D7B-47CD-995B-C613C9AAFA43}"/>
    <hyperlink ref="B25" r:id="rId128" display="http://www.ffbsportif.com/libre/classif/classif_individuel.php?param1=101518" xr:uid="{D11C1FEC-0770-43A1-9C6D-C878B171AE9D}"/>
    <hyperlink ref="B26" r:id="rId129" display="http://www.ffbsportif.com/libre/classif/classif_individuel.php?param1=22391" xr:uid="{4FF643AC-A680-4786-9C98-DC6EB86B1FDE}"/>
    <hyperlink ref="B111" r:id="rId130" display="http://www.ffbsportif.com/libre/classif/classif_individuel.php?param1=149694" xr:uid="{6B23CDC9-F267-45DE-AA1A-7D1FC74833F5}"/>
    <hyperlink ref="B58" r:id="rId131" display="http://www.ffbsportif.com/libre/classif/classif_individuel.php?param1=22399" xr:uid="{9FDAACB7-A049-4FB0-8C9F-2A9399445F5E}"/>
    <hyperlink ref="B125" r:id="rId132" display="http://www.ffbsportif.com/libre/classif/classif_individuel.php?param1=163238" xr:uid="{F0889A71-7A9A-4A70-B36A-3BC7415F4A46}"/>
    <hyperlink ref="B31" r:id="rId133" display="http://www.ffbsportif.com/libre/classif/classif_individuel.php?param1=103578" xr:uid="{BA73825D-B648-49ED-BAD7-8C84134EBE10}"/>
    <hyperlink ref="B77" r:id="rId134" display="http://www.ffbsportif.com/libre/classif/classif_individuel.php?param1=165039" xr:uid="{8EE26B45-FC78-4215-AD7E-8A8681763B69}"/>
    <hyperlink ref="B127" r:id="rId135" display="http://www.ffbsportif.com/libre/classif/classif_individuel.php?param1=133907" xr:uid="{35D6F1CA-47B2-49C7-B25D-18C78E346267}"/>
    <hyperlink ref="B55" r:id="rId136" display="http://www.ffbsportif.com/libre/classif/classif_individuel.php?param1=135554" xr:uid="{5FF97756-01FA-4691-BCD8-042524DB8EFA}"/>
    <hyperlink ref="B133" r:id="rId137" display="http://www.ffbsportif.com/libre/classif/classif_individuel.php?param1=164317" xr:uid="{3ABF4B63-F74B-45E5-BD78-8F85BE365E22}"/>
    <hyperlink ref="B36" r:id="rId138" display="http://www.ffbsportif.com/libre/classif/classif_individuel.php?param1=101485" xr:uid="{4C81FDD3-19F0-4951-BDBE-429BE11A2E41}"/>
    <hyperlink ref="B46" r:id="rId139" display="http://www.ffbsportif.com/libre/classif/classif_individuel.php?param1=147607" xr:uid="{7D4A8BB6-A216-4BAB-83FD-2D5D220E8654}"/>
    <hyperlink ref="B92" r:id="rId140" display="http://www.ffbsportif.com/libre/classif/classif_individuel.php?param1=138731" xr:uid="{D1F96C43-3E14-4118-B954-C7B2912AAE1A}"/>
    <hyperlink ref="B53" r:id="rId141" display="http://www.ffbsportif.com/libre/classif/classif_individuel.php?param1=119674" xr:uid="{38B3B740-2F3E-4A4F-B4FF-020688F25804}"/>
    <hyperlink ref="B15" r:id="rId142" display="http://www.ffbsportif.com/libre/classif/classif_individuel.php?param1=22476" xr:uid="{97E175FE-D555-4DCC-93C3-8BF297563DDF}"/>
    <hyperlink ref="B115" r:id="rId143" display="http://www.ffbsportif.com/libre/classif/classif_individuel.php?param1=154571" xr:uid="{122FB99F-96D7-4EF7-ACDC-C21DA7355529}"/>
    <hyperlink ref="B38" r:id="rId144" display="http://www.ffbsportif.com/libre/classif/classif_individuel.php?param1=144788" xr:uid="{4A8978DE-AAD4-47D2-A50F-1ACC7545764A}"/>
    <hyperlink ref="B12" r:id="rId145" display="http://www.ffbsportif.com/libre/classif/classif_individuel.php?param1=125457" xr:uid="{4EA32914-1C31-467F-BF71-466C18EEDCB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FICHIER A PUBLIER LIBRE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BRIAND</dc:creator>
  <cp:lastModifiedBy>ALAIN BRIAND</cp:lastModifiedBy>
  <dcterms:created xsi:type="dcterms:W3CDTF">2019-05-04T20:18:54Z</dcterms:created>
  <dcterms:modified xsi:type="dcterms:W3CDTF">2019-05-04T20:20:26Z</dcterms:modified>
</cp:coreProperties>
</file>