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051038cb895b10/Billard/CDB Var/Compétition/2026/Inter club/"/>
    </mc:Choice>
  </mc:AlternateContent>
  <xr:revisionPtr revIDLastSave="415" documentId="8_{4DC09E53-305D-40A2-A605-FC56245CA7E3}" xr6:coauthVersionLast="47" xr6:coauthVersionMax="47" xr10:uidLastSave="{39F5C1C1-94CE-484E-AC7F-F8083FD44225}"/>
  <bookViews>
    <workbookView xWindow="-98" yWindow="-98" windowWidth="21795" windowHeight="13875" activeTab="1" xr2:uid="{FC646249-3607-4FEE-86C6-E31B6AC18D34}"/>
  </bookViews>
  <sheets>
    <sheet name="Fiche enregistrement équipe" sheetId="3" r:id="rId1"/>
    <sheet name="Mode d'emploi" sheetId="5" r:id="rId2"/>
    <sheet name="Matchs et résultats 4 billards" sheetId="4" r:id="rId3"/>
    <sheet name="Matchs et résultats 5 billards" sheetId="1" r:id="rId4"/>
    <sheet name="Distances des participant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5" l="1"/>
  <c r="O17" i="5"/>
  <c r="M17" i="5"/>
  <c r="K17" i="5"/>
  <c r="I17" i="5"/>
  <c r="G17" i="5"/>
  <c r="E17" i="5"/>
  <c r="C17" i="5"/>
  <c r="I3" i="5" s="1"/>
  <c r="P15" i="5"/>
  <c r="N15" i="5"/>
  <c r="L15" i="5"/>
  <c r="J15" i="5"/>
  <c r="H15" i="5"/>
  <c r="F15" i="5"/>
  <c r="D15" i="5"/>
  <c r="B15" i="5"/>
  <c r="P14" i="5"/>
  <c r="N14" i="5"/>
  <c r="L14" i="5"/>
  <c r="J14" i="5"/>
  <c r="H14" i="5"/>
  <c r="F14" i="5"/>
  <c r="D14" i="5"/>
  <c r="B14" i="5"/>
  <c r="P13" i="5"/>
  <c r="N13" i="5"/>
  <c r="L13" i="5"/>
  <c r="J13" i="5"/>
  <c r="H13" i="5"/>
  <c r="F13" i="5"/>
  <c r="D13" i="5"/>
  <c r="B13" i="5"/>
  <c r="P12" i="5"/>
  <c r="N12" i="5"/>
  <c r="L12" i="5"/>
  <c r="J12" i="5"/>
  <c r="H12" i="5"/>
  <c r="F12" i="5"/>
  <c r="D12" i="5"/>
  <c r="B12" i="5"/>
  <c r="P11" i="5"/>
  <c r="N11" i="5"/>
  <c r="L11" i="5"/>
  <c r="J11" i="5"/>
  <c r="H11" i="5"/>
  <c r="F11" i="5"/>
  <c r="D11" i="5"/>
  <c r="B11" i="5"/>
  <c r="I4" i="5"/>
  <c r="H4" i="5"/>
  <c r="H3" i="5"/>
  <c r="P15" i="4"/>
  <c r="P14" i="4"/>
  <c r="P13" i="4"/>
  <c r="P12" i="4"/>
  <c r="L15" i="4"/>
  <c r="L14" i="4"/>
  <c r="L13" i="4"/>
  <c r="L12" i="4"/>
  <c r="H15" i="4"/>
  <c r="H14" i="4"/>
  <c r="H13" i="4"/>
  <c r="H12" i="4"/>
  <c r="I4" i="4"/>
  <c r="I3" i="4"/>
  <c r="N14" i="4"/>
  <c r="N13" i="4"/>
  <c r="N12" i="4"/>
  <c r="N15" i="4"/>
  <c r="J15" i="4"/>
  <c r="J14" i="4"/>
  <c r="J12" i="4"/>
  <c r="J13" i="4"/>
  <c r="F12" i="4"/>
  <c r="Q17" i="4"/>
  <c r="O17" i="4"/>
  <c r="M17" i="4"/>
  <c r="K17" i="4"/>
  <c r="I17" i="4"/>
  <c r="G17" i="4"/>
  <c r="E17" i="4"/>
  <c r="C17" i="4"/>
  <c r="F15" i="4"/>
  <c r="D15" i="4"/>
  <c r="B15" i="4"/>
  <c r="F14" i="4"/>
  <c r="D14" i="4"/>
  <c r="B14" i="4"/>
  <c r="F13" i="4"/>
  <c r="D13" i="4"/>
  <c r="B13" i="4"/>
  <c r="D12" i="4"/>
  <c r="B12" i="4"/>
  <c r="P11" i="4"/>
  <c r="N11" i="4"/>
  <c r="L11" i="4"/>
  <c r="J11" i="4"/>
  <c r="H11" i="4"/>
  <c r="F11" i="4"/>
  <c r="D11" i="4"/>
  <c r="B11" i="4"/>
  <c r="H4" i="4"/>
  <c r="H3" i="4"/>
  <c r="H4" i="1"/>
  <c r="H3" i="1"/>
  <c r="T11" i="1"/>
  <c r="R11" i="1"/>
  <c r="P11" i="1"/>
  <c r="N11" i="1"/>
  <c r="L11" i="1"/>
  <c r="J11" i="1"/>
  <c r="H11" i="1"/>
  <c r="F11" i="1"/>
  <c r="D11" i="1"/>
  <c r="B11" i="1"/>
  <c r="F7" i="2"/>
  <c r="C13" i="2"/>
  <c r="E13" i="2" s="1"/>
  <c r="C14" i="2"/>
  <c r="D14" i="2" s="1"/>
  <c r="C15" i="2"/>
  <c r="E15" i="2" s="1"/>
  <c r="C16" i="2"/>
  <c r="D16" i="2" s="1"/>
  <c r="C12" i="2"/>
  <c r="D12" i="2" s="1"/>
  <c r="C8" i="2"/>
  <c r="D8" i="2" s="1"/>
  <c r="C9" i="2"/>
  <c r="D9" i="2" s="1"/>
  <c r="C10" i="2"/>
  <c r="F10" i="2" s="1"/>
  <c r="C11" i="2"/>
  <c r="D11" i="2" s="1"/>
  <c r="C7" i="2"/>
  <c r="E7" i="2" s="1"/>
  <c r="B13" i="2"/>
  <c r="B14" i="2"/>
  <c r="B15" i="2"/>
  <c r="B16" i="2"/>
  <c r="B12" i="2"/>
  <c r="B7" i="2"/>
  <c r="B8" i="2"/>
  <c r="B9" i="2"/>
  <c r="B10" i="2"/>
  <c r="B11" i="2"/>
  <c r="A16" i="2"/>
  <c r="A15" i="2"/>
  <c r="A14" i="2"/>
  <c r="A13" i="2"/>
  <c r="A12" i="2"/>
  <c r="A11" i="2"/>
  <c r="A10" i="2"/>
  <c r="A9" i="2"/>
  <c r="A8" i="2"/>
  <c r="A7" i="2"/>
  <c r="U18" i="1"/>
  <c r="S18" i="1"/>
  <c r="Q18" i="1"/>
  <c r="O18" i="1"/>
  <c r="M18" i="1"/>
  <c r="K18" i="1"/>
  <c r="I18" i="1"/>
  <c r="G18" i="1"/>
  <c r="E18" i="1"/>
  <c r="C18" i="1"/>
  <c r="T12" i="1"/>
  <c r="P13" i="1"/>
  <c r="L14" i="1"/>
  <c r="H15" i="1"/>
  <c r="D16" i="1"/>
  <c r="T16" i="1"/>
  <c r="P12" i="1"/>
  <c r="L13" i="1"/>
  <c r="H14" i="1"/>
  <c r="D15" i="1"/>
  <c r="T15" i="1"/>
  <c r="P16" i="1"/>
  <c r="L12" i="1"/>
  <c r="H13" i="1"/>
  <c r="D14" i="1"/>
  <c r="T14" i="1"/>
  <c r="P15" i="1"/>
  <c r="L16" i="1"/>
  <c r="H12" i="1"/>
  <c r="D13" i="1"/>
  <c r="T13" i="1"/>
  <c r="P14" i="1"/>
  <c r="L15" i="1"/>
  <c r="H16" i="1"/>
  <c r="D12" i="1"/>
  <c r="R15" i="1"/>
  <c r="N14" i="1"/>
  <c r="J13" i="1"/>
  <c r="F12" i="1"/>
  <c r="B16" i="1"/>
  <c r="R14" i="1"/>
  <c r="N13" i="1"/>
  <c r="J12" i="1"/>
  <c r="F16" i="1"/>
  <c r="B15" i="1"/>
  <c r="R13" i="1"/>
  <c r="N12" i="1"/>
  <c r="J16" i="1"/>
  <c r="F15" i="1"/>
  <c r="B14" i="1"/>
  <c r="R12" i="1"/>
  <c r="N16" i="1"/>
  <c r="J15" i="1"/>
  <c r="F14" i="1"/>
  <c r="B13" i="1"/>
  <c r="R16" i="1"/>
  <c r="N15" i="1"/>
  <c r="J14" i="1"/>
  <c r="F13" i="1"/>
  <c r="B12" i="1"/>
  <c r="F16" i="2" l="1"/>
  <c r="E10" i="2"/>
  <c r="D10" i="2"/>
  <c r="D7" i="2"/>
  <c r="F9" i="2"/>
  <c r="E9" i="2"/>
  <c r="F8" i="2"/>
  <c r="E8" i="2"/>
  <c r="F11" i="2"/>
  <c r="E11" i="2"/>
  <c r="I3" i="1"/>
  <c r="I4" i="1"/>
  <c r="E16" i="2"/>
  <c r="F15" i="2"/>
  <c r="D15" i="2"/>
  <c r="F14" i="2"/>
  <c r="E14" i="2"/>
  <c r="D13" i="2"/>
  <c r="F13" i="2"/>
  <c r="E12" i="2"/>
  <c r="F12" i="2"/>
</calcChain>
</file>

<file path=xl/sharedStrings.xml><?xml version="1.0" encoding="utf-8"?>
<sst xmlns="http://schemas.openxmlformats.org/spreadsheetml/2006/main" count="318" uniqueCount="122">
  <si>
    <t>Billard 1</t>
  </si>
  <si>
    <t>Billard 2</t>
  </si>
  <si>
    <t>Billard 3</t>
  </si>
  <si>
    <t>Billard 4</t>
  </si>
  <si>
    <t>Billard 5</t>
  </si>
  <si>
    <t>TOUR 2</t>
  </si>
  <si>
    <t>TOUR 3</t>
  </si>
  <si>
    <t>TOUR 4</t>
  </si>
  <si>
    <t>TOUR 5</t>
  </si>
  <si>
    <t>Victoire : 4 points</t>
  </si>
  <si>
    <t>Nul : 2 points</t>
  </si>
  <si>
    <t>Défaite : 1 point</t>
  </si>
  <si>
    <t>Totaux</t>
  </si>
  <si>
    <t>SCORES</t>
  </si>
  <si>
    <t>Joueurs</t>
  </si>
  <si>
    <t>Billards</t>
  </si>
  <si>
    <t>Catégories Libre</t>
  </si>
  <si>
    <t>Libre</t>
  </si>
  <si>
    <t>Bande</t>
  </si>
  <si>
    <t>3 bandes</t>
  </si>
  <si>
    <t>R1</t>
  </si>
  <si>
    <t>R2</t>
  </si>
  <si>
    <t>R3</t>
  </si>
  <si>
    <t>R4</t>
  </si>
  <si>
    <t>Catégorie libre</t>
  </si>
  <si>
    <t>Club</t>
  </si>
  <si>
    <t>LES DISTANCES SUR 2,80m (sur 3,10m)</t>
  </si>
  <si>
    <t>50 (40)</t>
  </si>
  <si>
    <t>15 (12)</t>
  </si>
  <si>
    <t>6 (5)</t>
  </si>
  <si>
    <t>40 (30)</t>
  </si>
  <si>
    <t>10 (8)</t>
  </si>
  <si>
    <t>30 (25)</t>
  </si>
  <si>
    <t>7 (6)</t>
  </si>
  <si>
    <t>5 (3)</t>
  </si>
  <si>
    <t>25 (18)</t>
  </si>
  <si>
    <t>5 (4)</t>
  </si>
  <si>
    <t>3 (2)</t>
  </si>
  <si>
    <t>Club 1</t>
  </si>
  <si>
    <t>Joueur 1</t>
  </si>
  <si>
    <t>Joueur 2</t>
  </si>
  <si>
    <t>Joueur 3</t>
  </si>
  <si>
    <t>Joueur 4</t>
  </si>
  <si>
    <t>Joueur 5</t>
  </si>
  <si>
    <t>Club 2</t>
  </si>
  <si>
    <t>Distances 2,80m (3,10m)</t>
  </si>
  <si>
    <t>Nom</t>
  </si>
  <si>
    <t>Prénom</t>
  </si>
  <si>
    <t>Joueur 6</t>
  </si>
  <si>
    <t>Joueur 1 (Capitaine)</t>
  </si>
  <si>
    <t>Les Masters de La Garde</t>
  </si>
  <si>
    <t>Lannurien</t>
  </si>
  <si>
    <t>Thierry</t>
  </si>
  <si>
    <t>Luneau</t>
  </si>
  <si>
    <t>Jean-Claude</t>
  </si>
  <si>
    <t>Mauron</t>
  </si>
  <si>
    <t>Bernard</t>
  </si>
  <si>
    <t>Bernat</t>
  </si>
  <si>
    <t>Jean-Pierre</t>
  </si>
  <si>
    <t>Gabetto</t>
  </si>
  <si>
    <t>Stéphane</t>
  </si>
  <si>
    <t>Meyer</t>
  </si>
  <si>
    <t>Luc</t>
  </si>
  <si>
    <t>La Garde 2</t>
  </si>
  <si>
    <t>La Garde 3</t>
  </si>
  <si>
    <t>Thomas</t>
  </si>
  <si>
    <t>Philippe</t>
  </si>
  <si>
    <t>Malleval</t>
  </si>
  <si>
    <t>Gérard</t>
  </si>
  <si>
    <t>Guern</t>
  </si>
  <si>
    <t>Rock</t>
  </si>
  <si>
    <t>Perrin</t>
  </si>
  <si>
    <t>Lionel</t>
  </si>
  <si>
    <t>Valverde</t>
  </si>
  <si>
    <t>Jean-Yves</t>
  </si>
  <si>
    <t>Gamen</t>
  </si>
  <si>
    <t>André</t>
  </si>
  <si>
    <t>Bénier</t>
  </si>
  <si>
    <t>Patrick</t>
  </si>
  <si>
    <t>Moreels</t>
  </si>
  <si>
    <t>Establier</t>
  </si>
  <si>
    <t>Pierre</t>
  </si>
  <si>
    <t>Barrallon</t>
  </si>
  <si>
    <t>Jean Paul</t>
  </si>
  <si>
    <t>Amouroux</t>
  </si>
  <si>
    <t>Alessi</t>
  </si>
  <si>
    <t>Club : La Garde</t>
  </si>
  <si>
    <t>Club : Vinon sur Verdon</t>
  </si>
  <si>
    <t>Vinon 1</t>
  </si>
  <si>
    <t>Deloose</t>
  </si>
  <si>
    <t>Félix</t>
  </si>
  <si>
    <t>Guizelin</t>
  </si>
  <si>
    <t>Pascal</t>
  </si>
  <si>
    <t>Dunant</t>
  </si>
  <si>
    <t>Eric</t>
  </si>
  <si>
    <t>Debruyne</t>
  </si>
  <si>
    <t>Tristan</t>
  </si>
  <si>
    <t>Soltani</t>
  </si>
  <si>
    <t>Omar</t>
  </si>
  <si>
    <t>Ivacheff</t>
  </si>
  <si>
    <t>Michel</t>
  </si>
  <si>
    <t>Club : Sisteron</t>
  </si>
  <si>
    <t>Bredat</t>
  </si>
  <si>
    <t>René</t>
  </si>
  <si>
    <t>Demarq</t>
  </si>
  <si>
    <t>Jean-François</t>
  </si>
  <si>
    <t>Robert</t>
  </si>
  <si>
    <t>Millot</t>
  </si>
  <si>
    <t>Puichault</t>
  </si>
  <si>
    <t>Rémy</t>
  </si>
  <si>
    <t>Chaix</t>
  </si>
  <si>
    <t>Joël</t>
  </si>
  <si>
    <t>Seemann</t>
  </si>
  <si>
    <t>Michael</t>
  </si>
  <si>
    <t>Joueur 7</t>
  </si>
  <si>
    <t>Dalmasso</t>
  </si>
  <si>
    <t>Emmanuelle</t>
  </si>
  <si>
    <t>Sisteron 1</t>
  </si>
  <si>
    <t>Roquebrune 1</t>
  </si>
  <si>
    <t>Club : Roquebrune</t>
  </si>
  <si>
    <t>EN COURS</t>
  </si>
  <si>
    <t>LISTE DES EQUIPES POUR LA COMPETITION INTER-CLUB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</si>
</sst>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6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28"/>
      <color theme="1"/>
      <name val="Arial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0" fontId="1" fillId="7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1" xfId="0" applyFont="1" applyBorder="1"/>
    <xf numFmtId="0" fontId="6" fillId="8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5" fillId="9" borderId="1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9" borderId="0" xfId="0" applyFont="1" applyFill="1"/>
    <xf numFmtId="0" fontId="8" fillId="0" borderId="0" xfId="0" applyFont="1"/>
    <xf numFmtId="0" fontId="9" fillId="2" borderId="1" xfId="0" applyFont="1" applyFill="1" applyBorder="1"/>
    <xf numFmtId="0" fontId="8" fillId="2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197827</xdr:colOff>
      <xdr:row>20</xdr:row>
      <xdr:rowOff>153865</xdr:rowOff>
    </xdr:from>
    <xdr:to>
      <xdr:col>15</xdr:col>
      <xdr:colOff>322384</xdr:colOff>
      <xdr:row>26</xdr:row>
      <xdr:rowOff>117230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2567141-8E36-814A-51A9-251448B009F8}"/>
            </a:ext>
          </a:extLst>
        </xdr:cNvPr>
        <xdr:cNvSpPr txBox="1"/>
      </xdr:nvSpPr>
      <xdr:spPr>
        <a:xfrm>
          <a:off x="7143750" y="3861288"/>
          <a:ext cx="3604846" cy="10624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Incrire le nom du club dans ces cases</a:t>
          </a:r>
        </a:p>
      </xdr:txBody>
    </xdr:sp>
    <xdr:clientData/>
  </xdr:twoCellAnchor>
  <xdr:twoCellAnchor>
    <xdr:from>
      <xdr:col>1</xdr:col>
      <xdr:colOff>556846</xdr:colOff>
      <xdr:row>2</xdr:row>
      <xdr:rowOff>80596</xdr:rowOff>
    </xdr:from>
    <xdr:to>
      <xdr:col>8</xdr:col>
      <xdr:colOff>183173</xdr:colOff>
      <xdr:row>20</xdr:row>
      <xdr:rowOff>153865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FB7329A-2F43-5271-0946-0B3388E6E983}"/>
            </a:ext>
          </a:extLst>
        </xdr:cNvPr>
        <xdr:cNvCxnSpPr/>
      </xdr:nvCxnSpPr>
      <xdr:spPr>
        <a:xfrm flipH="1" flipV="1">
          <a:off x="1626577" y="446942"/>
          <a:ext cx="5502519" cy="34143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879230</xdr:colOff>
      <xdr:row>2</xdr:row>
      <xdr:rowOff>95250</xdr:rowOff>
    </xdr:from>
    <xdr:to>
      <xdr:col>8</xdr:col>
      <xdr:colOff>183173</xdr:colOff>
      <xdr:row>21</xdr:row>
      <xdr:rowOff>14653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89ECD3C3-BFE6-201B-66B3-ECF20AAF9AF3}"/>
            </a:ext>
          </a:extLst>
        </xdr:cNvPr>
        <xdr:cNvCxnSpPr/>
      </xdr:nvCxnSpPr>
      <xdr:spPr>
        <a:xfrm flipH="1" flipV="1">
          <a:off x="3568212" y="461596"/>
          <a:ext cx="3560884" cy="34436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959827</xdr:colOff>
      <xdr:row>3</xdr:row>
      <xdr:rowOff>21981</xdr:rowOff>
    </xdr:from>
    <xdr:to>
      <xdr:col>1</xdr:col>
      <xdr:colOff>549519</xdr:colOff>
      <xdr:row>8</xdr:row>
      <xdr:rowOff>95251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AC3EE911-7DEC-2967-C26B-916D47DCF38C}"/>
            </a:ext>
          </a:extLst>
        </xdr:cNvPr>
        <xdr:cNvSpPr/>
      </xdr:nvSpPr>
      <xdr:spPr>
        <a:xfrm>
          <a:off x="959827" y="571501"/>
          <a:ext cx="659423" cy="9891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826477</xdr:colOff>
      <xdr:row>2</xdr:row>
      <xdr:rowOff>152400</xdr:rowOff>
    </xdr:from>
    <xdr:to>
      <xdr:col>3</xdr:col>
      <xdr:colOff>570033</xdr:colOff>
      <xdr:row>8</xdr:row>
      <xdr:rowOff>42496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39500E1-948A-42F3-A680-2ED6D2CE310A}"/>
            </a:ext>
          </a:extLst>
        </xdr:cNvPr>
        <xdr:cNvSpPr/>
      </xdr:nvSpPr>
      <xdr:spPr>
        <a:xfrm>
          <a:off x="2599592" y="518746"/>
          <a:ext cx="659423" cy="9891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366347</xdr:colOff>
      <xdr:row>26</xdr:row>
      <xdr:rowOff>168519</xdr:rowOff>
    </xdr:from>
    <xdr:to>
      <xdr:col>7</xdr:col>
      <xdr:colOff>417634</xdr:colOff>
      <xdr:row>30</xdr:row>
      <xdr:rowOff>109904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893B942E-4049-7FD5-34CE-4FE05C2B4A21}"/>
            </a:ext>
          </a:extLst>
        </xdr:cNvPr>
        <xdr:cNvSpPr txBox="1"/>
      </xdr:nvSpPr>
      <xdr:spPr>
        <a:xfrm>
          <a:off x="2139462" y="4974981"/>
          <a:ext cx="4212980" cy="674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Incrire les noms des joueurs et leur catégories à libre</a:t>
          </a:r>
        </a:p>
      </xdr:txBody>
    </xdr:sp>
    <xdr:clientData/>
  </xdr:twoCellAnchor>
  <xdr:twoCellAnchor>
    <xdr:from>
      <xdr:col>1</xdr:col>
      <xdr:colOff>452949</xdr:colOff>
      <xdr:row>7</xdr:row>
      <xdr:rowOff>133569</xdr:rowOff>
    </xdr:from>
    <xdr:to>
      <xdr:col>4</xdr:col>
      <xdr:colOff>545855</xdr:colOff>
      <xdr:row>26</xdr:row>
      <xdr:rowOff>168519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ECDB1425-1B65-86E9-E948-B357AF73C143}"/>
            </a:ext>
          </a:extLst>
        </xdr:cNvPr>
        <xdr:cNvCxnSpPr>
          <a:stCxn id="9" idx="0"/>
          <a:endCxn id="7" idx="5"/>
        </xdr:cNvCxnSpPr>
      </xdr:nvCxnSpPr>
      <xdr:spPr>
        <a:xfrm flipH="1" flipV="1">
          <a:off x="1522680" y="1415781"/>
          <a:ext cx="2723272" cy="3559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240322</xdr:colOff>
      <xdr:row>8</xdr:row>
      <xdr:rowOff>42496</xdr:rowOff>
    </xdr:from>
    <xdr:to>
      <xdr:col>4</xdr:col>
      <xdr:colOff>545855</xdr:colOff>
      <xdr:row>26</xdr:row>
      <xdr:rowOff>168519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CB7E5006-32D0-788E-FD6D-8302830329D7}"/>
            </a:ext>
          </a:extLst>
        </xdr:cNvPr>
        <xdr:cNvCxnSpPr>
          <a:stCxn id="9" idx="0"/>
          <a:endCxn id="8" idx="4"/>
        </xdr:cNvCxnSpPr>
      </xdr:nvCxnSpPr>
      <xdr:spPr>
        <a:xfrm flipH="1" flipV="1">
          <a:off x="2929304" y="1507881"/>
          <a:ext cx="1316648" cy="3467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D69B-E87C-43CE-90A7-D72F9C0850F5}">
  <sheetPr>
    <pageSetUpPr fitToPage="1"/>
  </sheetPr>
  <dimension ref="A1:F60"/>
  <sheetViews>
    <sheetView workbookViewId="0">
      <selection activeCell="H40" sqref="H40"/>
    </sheetView>
  </sheetViews>
  <sheetFormatPr baseColWidth="10" defaultRowHeight="14.25" x14ac:dyDescent="0.45"/>
  <cols>
    <col min="2" max="2" width="24.796875" bestFit="1" customWidth="1"/>
    <col min="3" max="3" width="18.46484375" customWidth="1"/>
    <col min="4" max="4" width="22.19921875" customWidth="1"/>
    <col min="5" max="5" width="24.59765625" customWidth="1"/>
  </cols>
  <sheetData>
    <row r="1" spans="1:6" ht="14.25" customHeight="1" x14ac:dyDescent="0.45">
      <c r="B1" s="45" t="s">
        <v>121</v>
      </c>
      <c r="C1" s="45"/>
      <c r="D1" s="45"/>
      <c r="E1" s="45"/>
      <c r="F1" s="33"/>
    </row>
    <row r="2" spans="1:6" ht="14.25" customHeight="1" x14ac:dyDescent="0.45">
      <c r="A2" s="33"/>
      <c r="B2" s="45"/>
      <c r="C2" s="45"/>
      <c r="D2" s="45"/>
      <c r="E2" s="45"/>
      <c r="F2" s="33"/>
    </row>
    <row r="3" spans="1:6" ht="14.25" customHeight="1" x14ac:dyDescent="0.45">
      <c r="A3" s="33"/>
      <c r="B3" s="33"/>
      <c r="C3" s="33"/>
      <c r="D3" s="33"/>
      <c r="E3" s="33"/>
      <c r="F3" s="33"/>
    </row>
    <row r="4" spans="1:6" ht="23.25" x14ac:dyDescent="0.7">
      <c r="B4" s="34" t="s">
        <v>86</v>
      </c>
      <c r="C4" s="34"/>
      <c r="D4" s="35" t="s">
        <v>50</v>
      </c>
      <c r="E4" s="35"/>
    </row>
    <row r="5" spans="1:6" ht="21" x14ac:dyDescent="0.65">
      <c r="B5" s="26"/>
      <c r="C5" s="32" t="s">
        <v>46</v>
      </c>
      <c r="D5" s="31" t="s">
        <v>47</v>
      </c>
      <c r="E5" s="31" t="s">
        <v>24</v>
      </c>
    </row>
    <row r="6" spans="1:6" ht="21" x14ac:dyDescent="0.65">
      <c r="B6" s="27" t="s">
        <v>49</v>
      </c>
      <c r="C6" s="28" t="s">
        <v>51</v>
      </c>
      <c r="D6" s="28" t="s">
        <v>52</v>
      </c>
      <c r="E6" s="28" t="s">
        <v>21</v>
      </c>
    </row>
    <row r="7" spans="1:6" ht="21" x14ac:dyDescent="0.65">
      <c r="B7" s="29" t="s">
        <v>40</v>
      </c>
      <c r="C7" s="30" t="s">
        <v>53</v>
      </c>
      <c r="D7" s="30" t="s">
        <v>54</v>
      </c>
      <c r="E7" s="30" t="s">
        <v>21</v>
      </c>
    </row>
    <row r="8" spans="1:6" ht="21" x14ac:dyDescent="0.65">
      <c r="B8" s="27" t="s">
        <v>41</v>
      </c>
      <c r="C8" s="28" t="s">
        <v>55</v>
      </c>
      <c r="D8" s="28" t="s">
        <v>56</v>
      </c>
      <c r="E8" s="28" t="s">
        <v>21</v>
      </c>
    </row>
    <row r="9" spans="1:6" ht="21" x14ac:dyDescent="0.65">
      <c r="B9" s="29" t="s">
        <v>42</v>
      </c>
      <c r="C9" s="30" t="s">
        <v>57</v>
      </c>
      <c r="D9" s="30" t="s">
        <v>58</v>
      </c>
      <c r="E9" s="30" t="s">
        <v>22</v>
      </c>
    </row>
    <row r="10" spans="1:6" ht="21" x14ac:dyDescent="0.65">
      <c r="B10" s="27" t="s">
        <v>43</v>
      </c>
      <c r="C10" s="28" t="s">
        <v>59</v>
      </c>
      <c r="D10" s="28" t="s">
        <v>60</v>
      </c>
      <c r="E10" s="28" t="s">
        <v>21</v>
      </c>
    </row>
    <row r="11" spans="1:6" ht="21" x14ac:dyDescent="0.65">
      <c r="B11" s="29" t="s">
        <v>48</v>
      </c>
      <c r="C11" s="30" t="s">
        <v>61</v>
      </c>
      <c r="D11" s="30" t="s">
        <v>62</v>
      </c>
      <c r="E11" s="30" t="s">
        <v>20</v>
      </c>
    </row>
    <row r="12" spans="1:6" ht="21" x14ac:dyDescent="0.65">
      <c r="B12" s="26"/>
      <c r="C12" s="26"/>
      <c r="D12" s="26"/>
      <c r="E12" s="26"/>
    </row>
    <row r="14" spans="1:6" ht="23.25" x14ac:dyDescent="0.7">
      <c r="B14" s="34" t="s">
        <v>86</v>
      </c>
      <c r="C14" s="34"/>
      <c r="D14" s="35" t="s">
        <v>63</v>
      </c>
      <c r="E14" s="35"/>
    </row>
    <row r="15" spans="1:6" ht="21" x14ac:dyDescent="0.65">
      <c r="B15" s="26"/>
      <c r="C15" s="32" t="s">
        <v>46</v>
      </c>
      <c r="D15" s="31" t="s">
        <v>47</v>
      </c>
      <c r="E15" s="31" t="s">
        <v>24</v>
      </c>
    </row>
    <row r="16" spans="1:6" ht="21" x14ac:dyDescent="0.65">
      <c r="B16" s="27" t="s">
        <v>49</v>
      </c>
      <c r="C16" s="28" t="s">
        <v>65</v>
      </c>
      <c r="D16" s="28" t="s">
        <v>66</v>
      </c>
      <c r="E16" s="28" t="s">
        <v>23</v>
      </c>
    </row>
    <row r="17" spans="2:5" ht="21" x14ac:dyDescent="0.65">
      <c r="B17" s="29" t="s">
        <v>40</v>
      </c>
      <c r="C17" s="30" t="s">
        <v>67</v>
      </c>
      <c r="D17" s="30" t="s">
        <v>68</v>
      </c>
      <c r="E17" s="30" t="s">
        <v>22</v>
      </c>
    </row>
    <row r="18" spans="2:5" ht="21" x14ac:dyDescent="0.65">
      <c r="B18" s="27" t="s">
        <v>41</v>
      </c>
      <c r="C18" s="28" t="s">
        <v>69</v>
      </c>
      <c r="D18" s="28" t="s">
        <v>70</v>
      </c>
      <c r="E18" s="28" t="s">
        <v>21</v>
      </c>
    </row>
    <row r="19" spans="2:5" ht="21" x14ac:dyDescent="0.65">
      <c r="B19" s="29" t="s">
        <v>42</v>
      </c>
      <c r="C19" s="30" t="s">
        <v>71</v>
      </c>
      <c r="D19" s="30" t="s">
        <v>72</v>
      </c>
      <c r="E19" s="30" t="s">
        <v>22</v>
      </c>
    </row>
    <row r="20" spans="2:5" ht="21" x14ac:dyDescent="0.65">
      <c r="B20" s="27" t="s">
        <v>43</v>
      </c>
      <c r="C20" s="28" t="s">
        <v>73</v>
      </c>
      <c r="D20" s="28" t="s">
        <v>74</v>
      </c>
      <c r="E20" s="28" t="s">
        <v>22</v>
      </c>
    </row>
    <row r="21" spans="2:5" ht="21" x14ac:dyDescent="0.65">
      <c r="B21" s="29" t="s">
        <v>48</v>
      </c>
      <c r="C21" s="30" t="s">
        <v>75</v>
      </c>
      <c r="D21" s="30" t="s">
        <v>76</v>
      </c>
      <c r="E21" s="30" t="s">
        <v>23</v>
      </c>
    </row>
    <row r="24" spans="2:5" ht="23.25" x14ac:dyDescent="0.7">
      <c r="B24" s="34" t="s">
        <v>86</v>
      </c>
      <c r="C24" s="34"/>
      <c r="D24" s="35" t="s">
        <v>64</v>
      </c>
      <c r="E24" s="35"/>
    </row>
    <row r="25" spans="2:5" ht="21" x14ac:dyDescent="0.65">
      <c r="B25" s="26"/>
      <c r="C25" s="32" t="s">
        <v>46</v>
      </c>
      <c r="D25" s="31" t="s">
        <v>47</v>
      </c>
      <c r="E25" s="31" t="s">
        <v>24</v>
      </c>
    </row>
    <row r="26" spans="2:5" ht="21" x14ac:dyDescent="0.65">
      <c r="B26" s="27" t="s">
        <v>49</v>
      </c>
      <c r="C26" s="28" t="s">
        <v>77</v>
      </c>
      <c r="D26" s="28" t="s">
        <v>78</v>
      </c>
      <c r="E26" s="28" t="s">
        <v>22</v>
      </c>
    </row>
    <row r="27" spans="2:5" ht="21" x14ac:dyDescent="0.65">
      <c r="B27" s="29" t="s">
        <v>40</v>
      </c>
      <c r="C27" s="30" t="s">
        <v>79</v>
      </c>
      <c r="D27" s="30" t="s">
        <v>56</v>
      </c>
      <c r="E27" s="30" t="s">
        <v>22</v>
      </c>
    </row>
    <row r="28" spans="2:5" ht="21" x14ac:dyDescent="0.65">
      <c r="B28" s="27" t="s">
        <v>41</v>
      </c>
      <c r="C28" s="28" t="s">
        <v>80</v>
      </c>
      <c r="D28" s="28" t="s">
        <v>81</v>
      </c>
      <c r="E28" s="28" t="s">
        <v>23</v>
      </c>
    </row>
    <row r="29" spans="2:5" ht="21" x14ac:dyDescent="0.65">
      <c r="B29" s="29" t="s">
        <v>42</v>
      </c>
      <c r="C29" s="30" t="s">
        <v>82</v>
      </c>
      <c r="D29" s="30" t="s">
        <v>83</v>
      </c>
      <c r="E29" s="30" t="s">
        <v>22</v>
      </c>
    </row>
    <row r="30" spans="2:5" ht="21" x14ac:dyDescent="0.65">
      <c r="B30" s="27" t="s">
        <v>43</v>
      </c>
      <c r="C30" s="28" t="s">
        <v>84</v>
      </c>
      <c r="D30" s="28" t="s">
        <v>62</v>
      </c>
      <c r="E30" s="28" t="s">
        <v>23</v>
      </c>
    </row>
    <row r="31" spans="2:5" ht="21" x14ac:dyDescent="0.65">
      <c r="B31" s="29" t="s">
        <v>48</v>
      </c>
      <c r="C31" s="30" t="s">
        <v>85</v>
      </c>
      <c r="D31" s="30" t="s">
        <v>58</v>
      </c>
      <c r="E31" s="30" t="s">
        <v>22</v>
      </c>
    </row>
    <row r="33" spans="2:5" ht="23.25" x14ac:dyDescent="0.7">
      <c r="B33" s="34" t="s">
        <v>87</v>
      </c>
      <c r="C33" s="34"/>
      <c r="D33" s="35" t="s">
        <v>88</v>
      </c>
      <c r="E33" s="35"/>
    </row>
    <row r="34" spans="2:5" ht="21" x14ac:dyDescent="0.65">
      <c r="B34" s="26"/>
      <c r="C34" s="32" t="s">
        <v>46</v>
      </c>
      <c r="D34" s="31" t="s">
        <v>47</v>
      </c>
      <c r="E34" s="31" t="s">
        <v>24</v>
      </c>
    </row>
    <row r="35" spans="2:5" ht="21" x14ac:dyDescent="0.65">
      <c r="B35" s="27" t="s">
        <v>49</v>
      </c>
      <c r="C35" s="28" t="s">
        <v>89</v>
      </c>
      <c r="D35" s="28" t="s">
        <v>90</v>
      </c>
      <c r="E35" s="28" t="s">
        <v>21</v>
      </c>
    </row>
    <row r="36" spans="2:5" ht="21" x14ac:dyDescent="0.65">
      <c r="B36" s="29" t="s">
        <v>40</v>
      </c>
      <c r="C36" s="30" t="s">
        <v>91</v>
      </c>
      <c r="D36" s="30" t="s">
        <v>92</v>
      </c>
      <c r="E36" s="30" t="s">
        <v>22</v>
      </c>
    </row>
    <row r="37" spans="2:5" ht="21" x14ac:dyDescent="0.65">
      <c r="B37" s="27" t="s">
        <v>41</v>
      </c>
      <c r="C37" s="28" t="s">
        <v>93</v>
      </c>
      <c r="D37" s="28" t="s">
        <v>94</v>
      </c>
      <c r="E37" s="28" t="s">
        <v>23</v>
      </c>
    </row>
    <row r="38" spans="2:5" ht="21" x14ac:dyDescent="0.65">
      <c r="B38" s="29" t="s">
        <v>42</v>
      </c>
      <c r="C38" s="30" t="s">
        <v>95</v>
      </c>
      <c r="D38" s="30" t="s">
        <v>96</v>
      </c>
      <c r="E38" s="30" t="s">
        <v>22</v>
      </c>
    </row>
    <row r="39" spans="2:5" ht="21" x14ac:dyDescent="0.65">
      <c r="B39" s="27" t="s">
        <v>43</v>
      </c>
      <c r="C39" s="28" t="s">
        <v>97</v>
      </c>
      <c r="D39" s="28" t="s">
        <v>98</v>
      </c>
      <c r="E39" s="28" t="s">
        <v>22</v>
      </c>
    </row>
    <row r="40" spans="2:5" ht="21" x14ac:dyDescent="0.65">
      <c r="B40" s="29" t="s">
        <v>48</v>
      </c>
      <c r="C40" s="30" t="s">
        <v>99</v>
      </c>
      <c r="D40" s="30" t="s">
        <v>100</v>
      </c>
      <c r="E40" s="30" t="s">
        <v>22</v>
      </c>
    </row>
    <row r="42" spans="2:5" ht="23.25" x14ac:dyDescent="0.7">
      <c r="B42" s="34" t="s">
        <v>101</v>
      </c>
      <c r="C42" s="34"/>
      <c r="D42" s="35" t="s">
        <v>117</v>
      </c>
      <c r="E42" s="35"/>
    </row>
    <row r="43" spans="2:5" ht="21" x14ac:dyDescent="0.65">
      <c r="B43" s="26"/>
      <c r="C43" s="32" t="s">
        <v>46</v>
      </c>
      <c r="D43" s="31" t="s">
        <v>47</v>
      </c>
      <c r="E43" s="31" t="s">
        <v>24</v>
      </c>
    </row>
    <row r="44" spans="2:5" ht="21" x14ac:dyDescent="0.65">
      <c r="B44" s="27" t="s">
        <v>49</v>
      </c>
      <c r="C44" s="28" t="s">
        <v>102</v>
      </c>
      <c r="D44" s="28" t="s">
        <v>103</v>
      </c>
      <c r="E44" s="28" t="s">
        <v>21</v>
      </c>
    </row>
    <row r="45" spans="2:5" ht="21" x14ac:dyDescent="0.65">
      <c r="B45" s="29" t="s">
        <v>40</v>
      </c>
      <c r="C45" s="30" t="s">
        <v>104</v>
      </c>
      <c r="D45" s="30" t="s">
        <v>105</v>
      </c>
      <c r="E45" s="30" t="s">
        <v>22</v>
      </c>
    </row>
    <row r="46" spans="2:5" ht="21" x14ac:dyDescent="0.65">
      <c r="B46" s="27" t="s">
        <v>41</v>
      </c>
      <c r="C46" s="28" t="s">
        <v>107</v>
      </c>
      <c r="D46" s="28" t="s">
        <v>106</v>
      </c>
      <c r="E46" s="28" t="s">
        <v>22</v>
      </c>
    </row>
    <row r="47" spans="2:5" ht="21" x14ac:dyDescent="0.65">
      <c r="B47" s="29" t="s">
        <v>42</v>
      </c>
      <c r="C47" s="30" t="s">
        <v>108</v>
      </c>
      <c r="D47" s="30" t="s">
        <v>109</v>
      </c>
      <c r="E47" s="30" t="s">
        <v>22</v>
      </c>
    </row>
    <row r="48" spans="2:5" ht="21" x14ac:dyDescent="0.65">
      <c r="B48" s="27" t="s">
        <v>43</v>
      </c>
      <c r="C48" s="28" t="s">
        <v>110</v>
      </c>
      <c r="D48" s="28" t="s">
        <v>111</v>
      </c>
      <c r="E48" s="28" t="s">
        <v>22</v>
      </c>
    </row>
    <row r="49" spans="2:5" ht="21" x14ac:dyDescent="0.65">
      <c r="B49" s="29" t="s">
        <v>48</v>
      </c>
      <c r="C49" s="30" t="s">
        <v>112</v>
      </c>
      <c r="D49" s="30" t="s">
        <v>113</v>
      </c>
      <c r="E49" s="30" t="s">
        <v>23</v>
      </c>
    </row>
    <row r="50" spans="2:5" ht="21" x14ac:dyDescent="0.65">
      <c r="B50" s="29" t="s">
        <v>114</v>
      </c>
      <c r="C50" s="30" t="s">
        <v>115</v>
      </c>
      <c r="D50" s="30" t="s">
        <v>116</v>
      </c>
      <c r="E50" s="30" t="s">
        <v>23</v>
      </c>
    </row>
    <row r="52" spans="2:5" ht="23.25" x14ac:dyDescent="0.7">
      <c r="B52" s="34" t="s">
        <v>119</v>
      </c>
      <c r="C52" s="34"/>
      <c r="D52" s="35" t="s">
        <v>118</v>
      </c>
      <c r="E52" s="35"/>
    </row>
    <row r="53" spans="2:5" ht="21" x14ac:dyDescent="0.65">
      <c r="B53" s="26"/>
      <c r="C53" s="32" t="s">
        <v>46</v>
      </c>
      <c r="D53" s="31" t="s">
        <v>47</v>
      </c>
      <c r="E53" s="31" t="s">
        <v>24</v>
      </c>
    </row>
    <row r="54" spans="2:5" ht="21" x14ac:dyDescent="0.65">
      <c r="B54" s="27" t="s">
        <v>49</v>
      </c>
      <c r="C54" s="36" t="s">
        <v>120</v>
      </c>
      <c r="D54" s="37"/>
      <c r="E54" s="38"/>
    </row>
    <row r="55" spans="2:5" ht="21" x14ac:dyDescent="0.65">
      <c r="B55" s="29" t="s">
        <v>40</v>
      </c>
      <c r="C55" s="39"/>
      <c r="D55" s="40"/>
      <c r="E55" s="41"/>
    </row>
    <row r="56" spans="2:5" ht="21" x14ac:dyDescent="0.65">
      <c r="B56" s="27" t="s">
        <v>41</v>
      </c>
      <c r="C56" s="39"/>
      <c r="D56" s="40"/>
      <c r="E56" s="41"/>
    </row>
    <row r="57" spans="2:5" ht="21" x14ac:dyDescent="0.65">
      <c r="B57" s="29" t="s">
        <v>42</v>
      </c>
      <c r="C57" s="39"/>
      <c r="D57" s="40"/>
      <c r="E57" s="41"/>
    </row>
    <row r="58" spans="2:5" ht="21" x14ac:dyDescent="0.65">
      <c r="B58" s="27" t="s">
        <v>43</v>
      </c>
      <c r="C58" s="39"/>
      <c r="D58" s="40"/>
      <c r="E58" s="41"/>
    </row>
    <row r="59" spans="2:5" ht="21" x14ac:dyDescent="0.65">
      <c r="B59" s="29" t="s">
        <v>48</v>
      </c>
      <c r="C59" s="39"/>
      <c r="D59" s="40"/>
      <c r="E59" s="41"/>
    </row>
    <row r="60" spans="2:5" ht="21" x14ac:dyDescent="0.65">
      <c r="B60" s="29" t="s">
        <v>114</v>
      </c>
      <c r="C60" s="42"/>
      <c r="D60" s="43"/>
      <c r="E60" s="44"/>
    </row>
  </sheetData>
  <mergeCells count="14">
    <mergeCell ref="B52:C52"/>
    <mergeCell ref="D52:E52"/>
    <mergeCell ref="C54:E60"/>
    <mergeCell ref="B1:E2"/>
    <mergeCell ref="B24:C24"/>
    <mergeCell ref="D24:E24"/>
    <mergeCell ref="B33:C33"/>
    <mergeCell ref="D33:E33"/>
    <mergeCell ref="B42:C42"/>
    <mergeCell ref="D42:E42"/>
    <mergeCell ref="B4:C4"/>
    <mergeCell ref="D4:E4"/>
    <mergeCell ref="B14:C14"/>
    <mergeCell ref="D14:E14"/>
  </mergeCells>
  <phoneticPr fontId="7" type="noConversion"/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2FB6-FA39-4A37-A46D-75038656B6EF}">
  <dimension ref="A2:Q24"/>
  <sheetViews>
    <sheetView tabSelected="1" zoomScale="65" zoomScaleNormal="90" workbookViewId="0">
      <selection activeCell="M37" sqref="M37"/>
    </sheetView>
  </sheetViews>
  <sheetFormatPr baseColWidth="10" defaultRowHeight="14.25" x14ac:dyDescent="0.45"/>
  <cols>
    <col min="1" max="1" width="15" customWidth="1"/>
    <col min="2" max="2" width="9.86328125" bestFit="1" customWidth="1"/>
    <col min="3" max="3" width="12.796875" bestFit="1" customWidth="1"/>
    <col min="4" max="4" width="14.1328125" bestFit="1" customWidth="1"/>
    <col min="5" max="5" width="12.3984375" bestFit="1" customWidth="1"/>
    <col min="6" max="6" width="14.1328125" bestFit="1" customWidth="1"/>
    <col min="7" max="7" width="4.73046875" customWidth="1"/>
    <col min="8" max="8" width="14.1328125" bestFit="1" customWidth="1"/>
    <col min="9" max="9" width="5.53125" bestFit="1" customWidth="1"/>
    <col min="10" max="10" width="8.59765625" bestFit="1" customWidth="1"/>
    <col min="11" max="11" width="4.265625" customWidth="1"/>
    <col min="12" max="12" width="14.1328125" bestFit="1" customWidth="1"/>
    <col min="13" max="13" width="3.86328125" customWidth="1"/>
    <col min="14" max="14" width="8.59765625" bestFit="1" customWidth="1"/>
    <col min="15" max="15" width="3.59765625" customWidth="1"/>
    <col min="16" max="16" width="14.1328125" bestFit="1" customWidth="1"/>
    <col min="17" max="17" width="3.59765625" customWidth="1"/>
  </cols>
  <sheetData>
    <row r="2" spans="1:17" x14ac:dyDescent="0.45">
      <c r="H2" s="57" t="s">
        <v>13</v>
      </c>
      <c r="I2" s="57"/>
    </row>
    <row r="3" spans="1:17" x14ac:dyDescent="0.45">
      <c r="A3" s="1" t="s">
        <v>14</v>
      </c>
      <c r="B3" s="23" t="s">
        <v>38</v>
      </c>
      <c r="C3" s="23" t="s">
        <v>24</v>
      </c>
      <c r="D3" s="23" t="s">
        <v>44</v>
      </c>
      <c r="E3" s="23" t="s">
        <v>24</v>
      </c>
      <c r="H3" s="12" t="str">
        <f>B3</f>
        <v>Club 1</v>
      </c>
      <c r="I3" s="12">
        <f>C17+G17+K17+O17</f>
        <v>0</v>
      </c>
    </row>
    <row r="4" spans="1:17" x14ac:dyDescent="0.45">
      <c r="A4">
        <v>1</v>
      </c>
      <c r="B4" t="s">
        <v>39</v>
      </c>
      <c r="C4" s="24"/>
      <c r="D4" t="s">
        <v>39</v>
      </c>
      <c r="E4" s="24"/>
      <c r="F4" s="1" t="s">
        <v>9</v>
      </c>
      <c r="H4" s="12" t="str">
        <f>D3</f>
        <v>Club 2</v>
      </c>
      <c r="I4" s="12">
        <f>+E17+I17+M17+Q17</f>
        <v>0</v>
      </c>
    </row>
    <row r="5" spans="1:17" x14ac:dyDescent="0.45">
      <c r="A5">
        <v>2</v>
      </c>
      <c r="B5" t="s">
        <v>40</v>
      </c>
      <c r="C5" s="24"/>
      <c r="D5" t="s">
        <v>40</v>
      </c>
      <c r="E5" s="24"/>
      <c r="F5" s="1" t="s">
        <v>10</v>
      </c>
    </row>
    <row r="6" spans="1:17" x14ac:dyDescent="0.45">
      <c r="A6">
        <v>3</v>
      </c>
      <c r="B6" t="s">
        <v>41</v>
      </c>
      <c r="C6" s="24"/>
      <c r="D6" t="s">
        <v>41</v>
      </c>
      <c r="E6" s="24"/>
      <c r="F6" s="1" t="s">
        <v>11</v>
      </c>
    </row>
    <row r="7" spans="1:17" x14ac:dyDescent="0.45">
      <c r="A7">
        <v>4</v>
      </c>
      <c r="B7" t="s">
        <v>42</v>
      </c>
      <c r="C7" s="24"/>
      <c r="D7" t="s">
        <v>42</v>
      </c>
      <c r="E7" s="24"/>
    </row>
    <row r="8" spans="1:17" x14ac:dyDescent="0.45">
      <c r="C8" s="24"/>
      <c r="E8" s="24"/>
    </row>
    <row r="10" spans="1:17" x14ac:dyDescent="0.45">
      <c r="A10" s="58" t="s">
        <v>15</v>
      </c>
      <c r="B10" s="59" t="s">
        <v>5</v>
      </c>
      <c r="C10" s="59"/>
      <c r="D10" s="59"/>
      <c r="E10" s="59"/>
      <c r="F10" s="52" t="s">
        <v>7</v>
      </c>
      <c r="G10" s="52"/>
      <c r="H10" s="52"/>
      <c r="I10" s="52"/>
      <c r="J10" s="53" t="s">
        <v>6</v>
      </c>
      <c r="K10" s="53"/>
      <c r="L10" s="53"/>
      <c r="M10" s="53"/>
      <c r="N10" s="51" t="s">
        <v>7</v>
      </c>
      <c r="O10" s="51"/>
      <c r="P10" s="51"/>
      <c r="Q10" s="51"/>
    </row>
    <row r="11" spans="1:17" x14ac:dyDescent="0.45">
      <c r="A11" s="58"/>
      <c r="B11" s="59" t="str">
        <f t="shared" ref="B11:B15" si="0">B3</f>
        <v>Club 1</v>
      </c>
      <c r="C11" s="59"/>
      <c r="D11" s="59" t="str">
        <f t="shared" ref="D11:D15" si="1">D3</f>
        <v>Club 2</v>
      </c>
      <c r="E11" s="59"/>
      <c r="F11" s="47" t="str">
        <f>B3</f>
        <v>Club 1</v>
      </c>
      <c r="G11" s="48"/>
      <c r="H11" s="47" t="str">
        <f>D3</f>
        <v>Club 2</v>
      </c>
      <c r="I11" s="48"/>
      <c r="J11" s="49" t="str">
        <f>B3</f>
        <v>Club 1</v>
      </c>
      <c r="K11" s="50"/>
      <c r="L11" s="49" t="str">
        <f>D3</f>
        <v>Club 2</v>
      </c>
      <c r="M11" s="50"/>
      <c r="N11" s="51" t="str">
        <f>B3</f>
        <v>Club 1</v>
      </c>
      <c r="O11" s="51"/>
      <c r="P11" s="51" t="str">
        <f>D3</f>
        <v>Club 2</v>
      </c>
      <c r="Q11" s="51"/>
    </row>
    <row r="12" spans="1:17" x14ac:dyDescent="0.45">
      <c r="A12" t="s">
        <v>0</v>
      </c>
      <c r="B12" s="2" t="str">
        <f t="shared" si="0"/>
        <v>Joueur 1</v>
      </c>
      <c r="C12" s="2"/>
      <c r="D12" s="3" t="str">
        <f t="shared" si="1"/>
        <v>Joueur 1</v>
      </c>
      <c r="E12" s="3"/>
      <c r="F12" s="4" t="str">
        <f>B7</f>
        <v>Joueur 4</v>
      </c>
      <c r="G12" s="4"/>
      <c r="H12" s="5" t="str">
        <f>D5</f>
        <v>Joueur 2</v>
      </c>
      <c r="I12" s="5"/>
      <c r="J12" s="6" t="str">
        <f>B6</f>
        <v>Joueur 3</v>
      </c>
      <c r="K12" s="6"/>
      <c r="L12" s="7" t="str">
        <f>D7</f>
        <v>Joueur 4</v>
      </c>
      <c r="M12" s="7"/>
      <c r="N12" s="8" t="str">
        <f>B5</f>
        <v>Joueur 2</v>
      </c>
      <c r="O12" s="8"/>
      <c r="P12" s="9" t="str">
        <f>D4</f>
        <v>Joueur 1</v>
      </c>
      <c r="Q12" s="9"/>
    </row>
    <row r="13" spans="1:17" x14ac:dyDescent="0.45">
      <c r="A13" t="s">
        <v>1</v>
      </c>
      <c r="B13" s="2" t="str">
        <f t="shared" si="0"/>
        <v>Joueur 2</v>
      </c>
      <c r="C13" s="2"/>
      <c r="D13" s="3" t="str">
        <f t="shared" si="1"/>
        <v>Joueur 2</v>
      </c>
      <c r="E13" s="3"/>
      <c r="F13" s="4" t="str">
        <f>B4</f>
        <v>Joueur 1</v>
      </c>
      <c r="G13" s="4"/>
      <c r="H13" s="5" t="str">
        <f>D6</f>
        <v>Joueur 3</v>
      </c>
      <c r="I13" s="5"/>
      <c r="J13" s="6" t="str">
        <f>B7</f>
        <v>Joueur 4</v>
      </c>
      <c r="K13" s="6"/>
      <c r="L13" s="7" t="str">
        <f>D4</f>
        <v>Joueur 1</v>
      </c>
      <c r="M13" s="7"/>
      <c r="N13" s="8" t="str">
        <f>B6</f>
        <v>Joueur 3</v>
      </c>
      <c r="O13" s="8"/>
      <c r="P13" s="9" t="str">
        <f>D5</f>
        <v>Joueur 2</v>
      </c>
      <c r="Q13" s="9"/>
    </row>
    <row r="14" spans="1:17" x14ac:dyDescent="0.45">
      <c r="A14" t="s">
        <v>2</v>
      </c>
      <c r="B14" s="2" t="str">
        <f t="shared" si="0"/>
        <v>Joueur 3</v>
      </c>
      <c r="C14" s="2"/>
      <c r="D14" s="3" t="str">
        <f t="shared" si="1"/>
        <v>Joueur 3</v>
      </c>
      <c r="E14" s="3"/>
      <c r="F14" s="4" t="str">
        <f>B5</f>
        <v>Joueur 2</v>
      </c>
      <c r="G14" s="4"/>
      <c r="H14" s="5" t="str">
        <f>D7</f>
        <v>Joueur 4</v>
      </c>
      <c r="I14" s="5"/>
      <c r="J14" s="6" t="str">
        <f>B4</f>
        <v>Joueur 1</v>
      </c>
      <c r="K14" s="6"/>
      <c r="L14" s="7" t="str">
        <f>D5</f>
        <v>Joueur 2</v>
      </c>
      <c r="M14" s="7"/>
      <c r="N14" s="8" t="str">
        <f>B7</f>
        <v>Joueur 4</v>
      </c>
      <c r="O14" s="8"/>
      <c r="P14" s="9" t="str">
        <f>D6</f>
        <v>Joueur 3</v>
      </c>
      <c r="Q14" s="9"/>
    </row>
    <row r="15" spans="1:17" x14ac:dyDescent="0.45">
      <c r="A15" t="s">
        <v>3</v>
      </c>
      <c r="B15" s="2" t="str">
        <f t="shared" si="0"/>
        <v>Joueur 4</v>
      </c>
      <c r="C15" s="2"/>
      <c r="D15" s="3" t="str">
        <f t="shared" si="1"/>
        <v>Joueur 4</v>
      </c>
      <c r="E15" s="3"/>
      <c r="F15" s="4" t="str">
        <f>B6</f>
        <v>Joueur 3</v>
      </c>
      <c r="G15" s="4"/>
      <c r="H15" s="5" t="str">
        <f>D4</f>
        <v>Joueur 1</v>
      </c>
      <c r="I15" s="5"/>
      <c r="J15" s="6" t="str">
        <f>B5</f>
        <v>Joueur 2</v>
      </c>
      <c r="K15" s="6"/>
      <c r="L15" s="7" t="str">
        <f>D6</f>
        <v>Joueur 3</v>
      </c>
      <c r="M15" s="7"/>
      <c r="N15" s="8" t="str">
        <f>B4</f>
        <v>Joueur 1</v>
      </c>
      <c r="O15" s="8"/>
      <c r="P15" s="9" t="str">
        <f>D7</f>
        <v>Joueur 4</v>
      </c>
      <c r="Q15" s="9"/>
    </row>
    <row r="17" spans="1:17" x14ac:dyDescent="0.45">
      <c r="A17" s="25" t="s">
        <v>12</v>
      </c>
      <c r="B17" s="25"/>
      <c r="C17" s="25">
        <f>SUM(C12:C15)</f>
        <v>0</v>
      </c>
      <c r="D17" s="25"/>
      <c r="E17" s="25">
        <f>SUM(E12:E15)</f>
        <v>0</v>
      </c>
      <c r="F17" s="25"/>
      <c r="G17" s="25">
        <f>SUM(G12:G15)</f>
        <v>0</v>
      </c>
      <c r="H17" s="25"/>
      <c r="I17" s="25">
        <f>SUM(I12:I15)</f>
        <v>0</v>
      </c>
      <c r="J17" s="25"/>
      <c r="K17" s="25">
        <f>SUM(K12:K15)</f>
        <v>0</v>
      </c>
      <c r="L17" s="25"/>
      <c r="M17" s="25">
        <f>SUM(M12:M15)</f>
        <v>0</v>
      </c>
      <c r="N17" s="25"/>
      <c r="O17" s="25">
        <f>SUM(O12:O15)</f>
        <v>0</v>
      </c>
      <c r="P17" s="25"/>
      <c r="Q17" s="25">
        <f>SUM(Q12:Q15)</f>
        <v>0</v>
      </c>
    </row>
    <row r="19" spans="1:17" ht="18" x14ac:dyDescent="0.55000000000000004">
      <c r="A19" s="54" t="s">
        <v>45</v>
      </c>
      <c r="B19" s="55"/>
      <c r="C19" s="55"/>
      <c r="D19" s="56"/>
    </row>
    <row r="20" spans="1:17" x14ac:dyDescent="0.45">
      <c r="A20" s="13" t="s">
        <v>16</v>
      </c>
      <c r="B20" s="14" t="s">
        <v>17</v>
      </c>
      <c r="C20" s="14" t="s">
        <v>18</v>
      </c>
      <c r="D20" s="14" t="s">
        <v>19</v>
      </c>
    </row>
    <row r="21" spans="1:17" x14ac:dyDescent="0.45">
      <c r="A21" s="15" t="s">
        <v>20</v>
      </c>
      <c r="B21" s="22" t="s">
        <v>27</v>
      </c>
      <c r="C21" s="22" t="s">
        <v>28</v>
      </c>
      <c r="D21" s="22" t="s">
        <v>29</v>
      </c>
    </row>
    <row r="22" spans="1:17" x14ac:dyDescent="0.45">
      <c r="A22" s="15" t="s">
        <v>21</v>
      </c>
      <c r="B22" s="22" t="s">
        <v>30</v>
      </c>
      <c r="C22" s="22" t="s">
        <v>31</v>
      </c>
      <c r="D22" s="22" t="s">
        <v>29</v>
      </c>
    </row>
    <row r="23" spans="1:17" x14ac:dyDescent="0.45">
      <c r="A23" s="15" t="s">
        <v>22</v>
      </c>
      <c r="B23" s="22" t="s">
        <v>32</v>
      </c>
      <c r="C23" s="22" t="s">
        <v>33</v>
      </c>
      <c r="D23" s="22" t="s">
        <v>34</v>
      </c>
    </row>
    <row r="24" spans="1:17" x14ac:dyDescent="0.45">
      <c r="A24" s="15" t="s">
        <v>23</v>
      </c>
      <c r="B24" s="22" t="s">
        <v>35</v>
      </c>
      <c r="C24" s="22" t="s">
        <v>36</v>
      </c>
      <c r="D24" s="22" t="s">
        <v>37</v>
      </c>
    </row>
  </sheetData>
  <mergeCells count="15">
    <mergeCell ref="J11:K11"/>
    <mergeCell ref="L11:M11"/>
    <mergeCell ref="N11:O11"/>
    <mergeCell ref="P11:Q11"/>
    <mergeCell ref="A19:D19"/>
    <mergeCell ref="H2:I2"/>
    <mergeCell ref="A10:A11"/>
    <mergeCell ref="B10:E10"/>
    <mergeCell ref="F10:I10"/>
    <mergeCell ref="J10:M10"/>
    <mergeCell ref="N10:Q10"/>
    <mergeCell ref="B11:C11"/>
    <mergeCell ref="D11:E11"/>
    <mergeCell ref="F11:G11"/>
    <mergeCell ref="H11:I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1B54-A183-4102-A12E-F246C691C73C}">
  <dimension ref="A2:Q24"/>
  <sheetViews>
    <sheetView zoomScale="65" zoomScaleNormal="90" workbookViewId="0">
      <selection activeCell="B15" sqref="B15"/>
    </sheetView>
  </sheetViews>
  <sheetFormatPr baseColWidth="10" defaultRowHeight="14.25" x14ac:dyDescent="0.45"/>
  <cols>
    <col min="1" max="1" width="15" customWidth="1"/>
    <col min="2" max="2" width="9.86328125" bestFit="1" customWidth="1"/>
    <col min="3" max="3" width="12.796875" bestFit="1" customWidth="1"/>
    <col min="4" max="4" width="14.1328125" bestFit="1" customWidth="1"/>
    <col min="5" max="5" width="12.3984375" bestFit="1" customWidth="1"/>
    <col min="6" max="6" width="14.1328125" bestFit="1" customWidth="1"/>
    <col min="7" max="7" width="4.73046875" customWidth="1"/>
    <col min="8" max="8" width="14.1328125" bestFit="1" customWidth="1"/>
    <col min="9" max="9" width="5.53125" bestFit="1" customWidth="1"/>
    <col min="10" max="10" width="8.59765625" bestFit="1" customWidth="1"/>
    <col min="11" max="11" width="4.265625" customWidth="1"/>
    <col min="12" max="12" width="14.1328125" bestFit="1" customWidth="1"/>
    <col min="13" max="13" width="3.86328125" customWidth="1"/>
    <col min="14" max="14" width="8.59765625" bestFit="1" customWidth="1"/>
    <col min="15" max="15" width="3.59765625" customWidth="1"/>
    <col min="16" max="16" width="14.1328125" bestFit="1" customWidth="1"/>
    <col min="17" max="17" width="3.59765625" customWidth="1"/>
  </cols>
  <sheetData>
    <row r="2" spans="1:17" x14ac:dyDescent="0.45">
      <c r="H2" s="57" t="s">
        <v>13</v>
      </c>
      <c r="I2" s="57"/>
    </row>
    <row r="3" spans="1:17" x14ac:dyDescent="0.45">
      <c r="A3" s="1" t="s">
        <v>14</v>
      </c>
      <c r="B3" s="23" t="s">
        <v>38</v>
      </c>
      <c r="C3" s="23" t="s">
        <v>24</v>
      </c>
      <c r="D3" s="23" t="s">
        <v>44</v>
      </c>
      <c r="E3" s="23" t="s">
        <v>24</v>
      </c>
      <c r="H3" s="12" t="str">
        <f>B3</f>
        <v>Club 1</v>
      </c>
      <c r="I3" s="12">
        <f>C17+G17+K17+O17</f>
        <v>0</v>
      </c>
    </row>
    <row r="4" spans="1:17" x14ac:dyDescent="0.45">
      <c r="A4">
        <v>1</v>
      </c>
      <c r="B4" t="s">
        <v>39</v>
      </c>
      <c r="C4" s="24"/>
      <c r="D4" t="s">
        <v>39</v>
      </c>
      <c r="E4" s="24"/>
      <c r="F4" s="1" t="s">
        <v>9</v>
      </c>
      <c r="H4" s="12" t="str">
        <f>D3</f>
        <v>Club 2</v>
      </c>
      <c r="I4" s="12">
        <f>+E17+I17+M17+Q17</f>
        <v>0</v>
      </c>
    </row>
    <row r="5" spans="1:17" x14ac:dyDescent="0.45">
      <c r="A5">
        <v>2</v>
      </c>
      <c r="B5" t="s">
        <v>40</v>
      </c>
      <c r="C5" s="24"/>
      <c r="D5" t="s">
        <v>40</v>
      </c>
      <c r="E5" s="24"/>
      <c r="F5" s="1" t="s">
        <v>10</v>
      </c>
    </row>
    <row r="6" spans="1:17" x14ac:dyDescent="0.45">
      <c r="A6">
        <v>3</v>
      </c>
      <c r="B6" t="s">
        <v>41</v>
      </c>
      <c r="C6" s="24"/>
      <c r="D6" t="s">
        <v>41</v>
      </c>
      <c r="E6" s="24"/>
      <c r="F6" s="1" t="s">
        <v>11</v>
      </c>
    </row>
    <row r="7" spans="1:17" x14ac:dyDescent="0.45">
      <c r="A7">
        <v>4</v>
      </c>
      <c r="B7" t="s">
        <v>42</v>
      </c>
      <c r="C7" s="24"/>
      <c r="D7" t="s">
        <v>42</v>
      </c>
      <c r="E7" s="24"/>
    </row>
    <row r="8" spans="1:17" x14ac:dyDescent="0.45">
      <c r="C8" s="24"/>
      <c r="E8" s="24"/>
    </row>
    <row r="10" spans="1:17" x14ac:dyDescent="0.45">
      <c r="A10" s="58" t="s">
        <v>15</v>
      </c>
      <c r="B10" s="59" t="s">
        <v>5</v>
      </c>
      <c r="C10" s="59"/>
      <c r="D10" s="59"/>
      <c r="E10" s="59"/>
      <c r="F10" s="52" t="s">
        <v>7</v>
      </c>
      <c r="G10" s="52"/>
      <c r="H10" s="52"/>
      <c r="I10" s="52"/>
      <c r="J10" s="53" t="s">
        <v>6</v>
      </c>
      <c r="K10" s="53"/>
      <c r="L10" s="53"/>
      <c r="M10" s="53"/>
      <c r="N10" s="51" t="s">
        <v>7</v>
      </c>
      <c r="O10" s="51"/>
      <c r="P10" s="51"/>
      <c r="Q10" s="51"/>
    </row>
    <row r="11" spans="1:17" x14ac:dyDescent="0.45">
      <c r="A11" s="58"/>
      <c r="B11" s="59" t="str">
        <f t="shared" ref="B11:B15" si="0">B3</f>
        <v>Club 1</v>
      </c>
      <c r="C11" s="59"/>
      <c r="D11" s="59" t="str">
        <f t="shared" ref="D11:D15" si="1">D3</f>
        <v>Club 2</v>
      </c>
      <c r="E11" s="59"/>
      <c r="F11" s="47" t="str">
        <f>B3</f>
        <v>Club 1</v>
      </c>
      <c r="G11" s="48"/>
      <c r="H11" s="47" t="str">
        <f>D3</f>
        <v>Club 2</v>
      </c>
      <c r="I11" s="48"/>
      <c r="J11" s="49" t="str">
        <f>B3</f>
        <v>Club 1</v>
      </c>
      <c r="K11" s="50"/>
      <c r="L11" s="49" t="str">
        <f>D3</f>
        <v>Club 2</v>
      </c>
      <c r="M11" s="50"/>
      <c r="N11" s="51" t="str">
        <f>B3</f>
        <v>Club 1</v>
      </c>
      <c r="O11" s="51"/>
      <c r="P11" s="51" t="str">
        <f>D3</f>
        <v>Club 2</v>
      </c>
      <c r="Q11" s="51"/>
    </row>
    <row r="12" spans="1:17" x14ac:dyDescent="0.45">
      <c r="A12" t="s">
        <v>0</v>
      </c>
      <c r="B12" s="2" t="str">
        <f t="shared" si="0"/>
        <v>Joueur 1</v>
      </c>
      <c r="C12" s="2"/>
      <c r="D12" s="3" t="str">
        <f t="shared" si="1"/>
        <v>Joueur 1</v>
      </c>
      <c r="E12" s="3"/>
      <c r="F12" s="4" t="str">
        <f>B7</f>
        <v>Joueur 4</v>
      </c>
      <c r="G12" s="4"/>
      <c r="H12" s="5" t="str">
        <f>D5</f>
        <v>Joueur 2</v>
      </c>
      <c r="I12" s="5"/>
      <c r="J12" s="6" t="str">
        <f>B6</f>
        <v>Joueur 3</v>
      </c>
      <c r="K12" s="6"/>
      <c r="L12" s="7" t="str">
        <f>D7</f>
        <v>Joueur 4</v>
      </c>
      <c r="M12" s="7"/>
      <c r="N12" s="8" t="str">
        <f>B5</f>
        <v>Joueur 2</v>
      </c>
      <c r="O12" s="8"/>
      <c r="P12" s="9" t="str">
        <f>D4</f>
        <v>Joueur 1</v>
      </c>
      <c r="Q12" s="9"/>
    </row>
    <row r="13" spans="1:17" x14ac:dyDescent="0.45">
      <c r="A13" t="s">
        <v>1</v>
      </c>
      <c r="B13" s="2" t="str">
        <f t="shared" si="0"/>
        <v>Joueur 2</v>
      </c>
      <c r="C13" s="2"/>
      <c r="D13" s="3" t="str">
        <f t="shared" si="1"/>
        <v>Joueur 2</v>
      </c>
      <c r="E13" s="3"/>
      <c r="F13" s="4" t="str">
        <f>B4</f>
        <v>Joueur 1</v>
      </c>
      <c r="G13" s="4"/>
      <c r="H13" s="5" t="str">
        <f>D6</f>
        <v>Joueur 3</v>
      </c>
      <c r="I13" s="5"/>
      <c r="J13" s="6" t="str">
        <f>B7</f>
        <v>Joueur 4</v>
      </c>
      <c r="K13" s="6"/>
      <c r="L13" s="7" t="str">
        <f>D4</f>
        <v>Joueur 1</v>
      </c>
      <c r="M13" s="7"/>
      <c r="N13" s="8" t="str">
        <f>B6</f>
        <v>Joueur 3</v>
      </c>
      <c r="O13" s="8"/>
      <c r="P13" s="9" t="str">
        <f>D5</f>
        <v>Joueur 2</v>
      </c>
      <c r="Q13" s="9"/>
    </row>
    <row r="14" spans="1:17" x14ac:dyDescent="0.45">
      <c r="A14" t="s">
        <v>2</v>
      </c>
      <c r="B14" s="2" t="str">
        <f t="shared" si="0"/>
        <v>Joueur 3</v>
      </c>
      <c r="C14" s="2"/>
      <c r="D14" s="3" t="str">
        <f t="shared" si="1"/>
        <v>Joueur 3</v>
      </c>
      <c r="E14" s="3"/>
      <c r="F14" s="4" t="str">
        <f>B5</f>
        <v>Joueur 2</v>
      </c>
      <c r="G14" s="4"/>
      <c r="H14" s="5" t="str">
        <f>D7</f>
        <v>Joueur 4</v>
      </c>
      <c r="I14" s="5"/>
      <c r="J14" s="6" t="str">
        <f>B4</f>
        <v>Joueur 1</v>
      </c>
      <c r="K14" s="6"/>
      <c r="L14" s="7" t="str">
        <f>D5</f>
        <v>Joueur 2</v>
      </c>
      <c r="M14" s="7"/>
      <c r="N14" s="8" t="str">
        <f>B7</f>
        <v>Joueur 4</v>
      </c>
      <c r="O14" s="8"/>
      <c r="P14" s="9" t="str">
        <f>D6</f>
        <v>Joueur 3</v>
      </c>
      <c r="Q14" s="9"/>
    </row>
    <row r="15" spans="1:17" x14ac:dyDescent="0.45">
      <c r="A15" t="s">
        <v>3</v>
      </c>
      <c r="B15" s="2" t="str">
        <f t="shared" si="0"/>
        <v>Joueur 4</v>
      </c>
      <c r="C15" s="2"/>
      <c r="D15" s="3" t="str">
        <f t="shared" si="1"/>
        <v>Joueur 4</v>
      </c>
      <c r="E15" s="3"/>
      <c r="F15" s="4" t="str">
        <f>B6</f>
        <v>Joueur 3</v>
      </c>
      <c r="G15" s="4"/>
      <c r="H15" s="5" t="str">
        <f>D4</f>
        <v>Joueur 1</v>
      </c>
      <c r="I15" s="5"/>
      <c r="J15" s="6" t="str">
        <f>B5</f>
        <v>Joueur 2</v>
      </c>
      <c r="K15" s="6"/>
      <c r="L15" s="7" t="str">
        <f>D6</f>
        <v>Joueur 3</v>
      </c>
      <c r="M15" s="7"/>
      <c r="N15" s="8" t="str">
        <f>B4</f>
        <v>Joueur 1</v>
      </c>
      <c r="O15" s="8"/>
      <c r="P15" s="9" t="str">
        <f>D7</f>
        <v>Joueur 4</v>
      </c>
      <c r="Q15" s="9"/>
    </row>
    <row r="17" spans="1:17" x14ac:dyDescent="0.45">
      <c r="A17" s="25" t="s">
        <v>12</v>
      </c>
      <c r="B17" s="25"/>
      <c r="C17" s="25">
        <f>SUM(C12:C15)</f>
        <v>0</v>
      </c>
      <c r="D17" s="25"/>
      <c r="E17" s="25">
        <f>SUM(E12:E15)</f>
        <v>0</v>
      </c>
      <c r="F17" s="25"/>
      <c r="G17" s="25">
        <f>SUM(G12:G15)</f>
        <v>0</v>
      </c>
      <c r="H17" s="25"/>
      <c r="I17" s="25">
        <f>SUM(I12:I15)</f>
        <v>0</v>
      </c>
      <c r="J17" s="25"/>
      <c r="K17" s="25">
        <f>SUM(K12:K15)</f>
        <v>0</v>
      </c>
      <c r="L17" s="25"/>
      <c r="M17" s="25">
        <f>SUM(M12:M15)</f>
        <v>0</v>
      </c>
      <c r="N17" s="25"/>
      <c r="O17" s="25">
        <f>SUM(O12:O15)</f>
        <v>0</v>
      </c>
      <c r="P17" s="25"/>
      <c r="Q17" s="25">
        <f>SUM(Q12:Q15)</f>
        <v>0</v>
      </c>
    </row>
    <row r="19" spans="1:17" ht="18" x14ac:dyDescent="0.55000000000000004">
      <c r="A19" s="54" t="s">
        <v>45</v>
      </c>
      <c r="B19" s="55"/>
      <c r="C19" s="55"/>
      <c r="D19" s="56"/>
    </row>
    <row r="20" spans="1:17" x14ac:dyDescent="0.45">
      <c r="A20" s="13" t="s">
        <v>16</v>
      </c>
      <c r="B20" s="14" t="s">
        <v>17</v>
      </c>
      <c r="C20" s="14" t="s">
        <v>18</v>
      </c>
      <c r="D20" s="14" t="s">
        <v>19</v>
      </c>
    </row>
    <row r="21" spans="1:17" x14ac:dyDescent="0.45">
      <c r="A21" s="15" t="s">
        <v>20</v>
      </c>
      <c r="B21" s="22" t="s">
        <v>27</v>
      </c>
      <c r="C21" s="22" t="s">
        <v>28</v>
      </c>
      <c r="D21" s="22" t="s">
        <v>29</v>
      </c>
    </row>
    <row r="22" spans="1:17" x14ac:dyDescent="0.45">
      <c r="A22" s="15" t="s">
        <v>21</v>
      </c>
      <c r="B22" s="22" t="s">
        <v>30</v>
      </c>
      <c r="C22" s="22" t="s">
        <v>31</v>
      </c>
      <c r="D22" s="22" t="s">
        <v>29</v>
      </c>
    </row>
    <row r="23" spans="1:17" x14ac:dyDescent="0.45">
      <c r="A23" s="15" t="s">
        <v>22</v>
      </c>
      <c r="B23" s="22" t="s">
        <v>32</v>
      </c>
      <c r="C23" s="22" t="s">
        <v>33</v>
      </c>
      <c r="D23" s="22" t="s">
        <v>34</v>
      </c>
    </row>
    <row r="24" spans="1:17" x14ac:dyDescent="0.45">
      <c r="A24" s="15" t="s">
        <v>23</v>
      </c>
      <c r="B24" s="22" t="s">
        <v>35</v>
      </c>
      <c r="C24" s="22" t="s">
        <v>36</v>
      </c>
      <c r="D24" s="22" t="s">
        <v>37</v>
      </c>
    </row>
  </sheetData>
  <mergeCells count="15">
    <mergeCell ref="A19:D19"/>
    <mergeCell ref="B11:C11"/>
    <mergeCell ref="D11:E11"/>
    <mergeCell ref="F11:G11"/>
    <mergeCell ref="H11:I11"/>
    <mergeCell ref="J11:K11"/>
    <mergeCell ref="L11:M11"/>
    <mergeCell ref="N11:O11"/>
    <mergeCell ref="P11:Q11"/>
    <mergeCell ref="H2:I2"/>
    <mergeCell ref="A10:A11"/>
    <mergeCell ref="B10:E10"/>
    <mergeCell ref="F10:I10"/>
    <mergeCell ref="J10:M10"/>
    <mergeCell ref="N10:Q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52BF-EE2C-432B-BFB9-933E0E41878D}">
  <dimension ref="A2:U25"/>
  <sheetViews>
    <sheetView zoomScale="65" zoomScaleNormal="90" workbookViewId="0">
      <selection activeCell="B4" sqref="B4"/>
    </sheetView>
  </sheetViews>
  <sheetFormatPr baseColWidth="10" defaultRowHeight="14.25" x14ac:dyDescent="0.45"/>
  <cols>
    <col min="1" max="1" width="15" customWidth="1"/>
    <col min="2" max="2" width="9.86328125" bestFit="1" customWidth="1"/>
    <col min="3" max="3" width="12.796875" bestFit="1" customWidth="1"/>
    <col min="4" max="4" width="14.1328125" bestFit="1" customWidth="1"/>
    <col min="5" max="5" width="12.3984375" bestFit="1" customWidth="1"/>
    <col min="6" max="6" width="14.1328125" bestFit="1" customWidth="1"/>
    <col min="7" max="7" width="4.73046875" customWidth="1"/>
    <col min="8" max="8" width="14.1328125" bestFit="1" customWidth="1"/>
    <col min="9" max="9" width="4.1328125" customWidth="1"/>
    <col min="10" max="10" width="8.59765625" bestFit="1" customWidth="1"/>
    <col min="11" max="11" width="4.265625" customWidth="1"/>
    <col min="12" max="12" width="14.1328125" bestFit="1" customWidth="1"/>
    <col min="13" max="13" width="3.86328125" customWidth="1"/>
    <col min="14" max="14" width="8.59765625" bestFit="1" customWidth="1"/>
    <col min="15" max="15" width="3.59765625" customWidth="1"/>
    <col min="16" max="16" width="14.1328125" bestFit="1" customWidth="1"/>
    <col min="17" max="17" width="3.59765625" customWidth="1"/>
    <col min="18" max="18" width="8.59765625" bestFit="1" customWidth="1"/>
    <col min="19" max="19" width="3.265625" customWidth="1"/>
    <col min="20" max="20" width="14.1328125" bestFit="1" customWidth="1"/>
    <col min="21" max="21" width="3.59765625" customWidth="1"/>
  </cols>
  <sheetData>
    <row r="2" spans="1:21" x14ac:dyDescent="0.45">
      <c r="H2" s="57" t="s">
        <v>13</v>
      </c>
      <c r="I2" s="57"/>
    </row>
    <row r="3" spans="1:21" x14ac:dyDescent="0.45">
      <c r="A3" s="1" t="s">
        <v>14</v>
      </c>
      <c r="B3" s="23" t="s">
        <v>38</v>
      </c>
      <c r="C3" s="23" t="s">
        <v>24</v>
      </c>
      <c r="D3" s="23" t="s">
        <v>44</v>
      </c>
      <c r="E3" s="23" t="s">
        <v>24</v>
      </c>
      <c r="H3" s="12" t="str">
        <f>B3</f>
        <v>Club 1</v>
      </c>
      <c r="I3" s="12">
        <f>C18+G18+K18+O18+S18</f>
        <v>0</v>
      </c>
    </row>
    <row r="4" spans="1:21" x14ac:dyDescent="0.45">
      <c r="A4">
        <v>1</v>
      </c>
      <c r="B4" t="s">
        <v>39</v>
      </c>
      <c r="C4" s="24"/>
      <c r="D4" t="s">
        <v>39</v>
      </c>
      <c r="E4" s="24"/>
      <c r="F4" s="1" t="s">
        <v>9</v>
      </c>
      <c r="H4" s="12" t="str">
        <f>D3</f>
        <v>Club 2</v>
      </c>
      <c r="I4" s="12">
        <f>+E18+I18+M18+Q18+U18</f>
        <v>0</v>
      </c>
    </row>
    <row r="5" spans="1:21" x14ac:dyDescent="0.45">
      <c r="A5">
        <v>2</v>
      </c>
      <c r="B5" t="s">
        <v>40</v>
      </c>
      <c r="C5" s="24"/>
      <c r="D5" t="s">
        <v>40</v>
      </c>
      <c r="E5" s="24"/>
      <c r="F5" s="1" t="s">
        <v>10</v>
      </c>
    </row>
    <row r="6" spans="1:21" x14ac:dyDescent="0.45">
      <c r="A6">
        <v>3</v>
      </c>
      <c r="B6" t="s">
        <v>41</v>
      </c>
      <c r="C6" s="24"/>
      <c r="D6" t="s">
        <v>41</v>
      </c>
      <c r="E6" s="24"/>
      <c r="F6" s="1" t="s">
        <v>11</v>
      </c>
    </row>
    <row r="7" spans="1:21" x14ac:dyDescent="0.45">
      <c r="A7">
        <v>4</v>
      </c>
      <c r="B7" t="s">
        <v>42</v>
      </c>
      <c r="C7" s="24"/>
      <c r="D7" t="s">
        <v>42</v>
      </c>
      <c r="E7" s="24"/>
    </row>
    <row r="8" spans="1:21" x14ac:dyDescent="0.45">
      <c r="A8">
        <v>5</v>
      </c>
      <c r="B8" t="s">
        <v>43</v>
      </c>
      <c r="C8" s="24"/>
      <c r="D8" t="s">
        <v>43</v>
      </c>
      <c r="E8" s="24"/>
    </row>
    <row r="10" spans="1:21" x14ac:dyDescent="0.45">
      <c r="A10" s="58" t="s">
        <v>15</v>
      </c>
      <c r="B10" s="59" t="s">
        <v>5</v>
      </c>
      <c r="C10" s="59"/>
      <c r="D10" s="59"/>
      <c r="E10" s="59"/>
      <c r="F10" s="52" t="s">
        <v>7</v>
      </c>
      <c r="G10" s="52"/>
      <c r="H10" s="52"/>
      <c r="I10" s="52"/>
      <c r="J10" s="53" t="s">
        <v>6</v>
      </c>
      <c r="K10" s="53"/>
      <c r="L10" s="53"/>
      <c r="M10" s="53"/>
      <c r="N10" s="51" t="s">
        <v>7</v>
      </c>
      <c r="O10" s="51"/>
      <c r="P10" s="51"/>
      <c r="Q10" s="51"/>
      <c r="R10" s="46" t="s">
        <v>8</v>
      </c>
      <c r="S10" s="46"/>
      <c r="T10" s="46"/>
      <c r="U10" s="46"/>
    </row>
    <row r="11" spans="1:21" x14ac:dyDescent="0.45">
      <c r="A11" s="58"/>
      <c r="B11" s="59" t="str">
        <f t="shared" ref="B11:B16" si="0">B3</f>
        <v>Club 1</v>
      </c>
      <c r="C11" s="59"/>
      <c r="D11" s="59" t="str">
        <f t="shared" ref="D11:D16" si="1">D3</f>
        <v>Club 2</v>
      </c>
      <c r="E11" s="59"/>
      <c r="F11" s="47" t="str">
        <f>B3</f>
        <v>Club 1</v>
      </c>
      <c r="G11" s="48"/>
      <c r="H11" s="47" t="str">
        <f>D3</f>
        <v>Club 2</v>
      </c>
      <c r="I11" s="48"/>
      <c r="J11" s="49" t="str">
        <f>B3</f>
        <v>Club 1</v>
      </c>
      <c r="K11" s="50"/>
      <c r="L11" s="49" t="str">
        <f>D3</f>
        <v>Club 2</v>
      </c>
      <c r="M11" s="50"/>
      <c r="N11" s="51" t="str">
        <f>B3</f>
        <v>Club 1</v>
      </c>
      <c r="O11" s="51"/>
      <c r="P11" s="51" t="str">
        <f>D3</f>
        <v>Club 2</v>
      </c>
      <c r="Q11" s="51"/>
      <c r="R11" s="46" t="str">
        <f>B3</f>
        <v>Club 1</v>
      </c>
      <c r="S11" s="46"/>
      <c r="T11" s="46" t="str">
        <f>D3</f>
        <v>Club 2</v>
      </c>
      <c r="U11" s="46"/>
    </row>
    <row r="12" spans="1:21" x14ac:dyDescent="0.45">
      <c r="A12" t="s">
        <v>0</v>
      </c>
      <c r="B12" s="2" t="str">
        <f t="shared" si="0"/>
        <v>Joueur 1</v>
      </c>
      <c r="C12" s="2"/>
      <c r="D12" s="3" t="str">
        <f t="shared" si="1"/>
        <v>Joueur 1</v>
      </c>
      <c r="E12" s="3"/>
      <c r="F12" s="4" t="str">
        <f>B8</f>
        <v>Joueur 5</v>
      </c>
      <c r="G12" s="4"/>
      <c r="H12" s="5" t="str">
        <f>D5</f>
        <v>Joueur 2</v>
      </c>
      <c r="I12" s="5"/>
      <c r="J12" s="6" t="str">
        <f>B7</f>
        <v>Joueur 4</v>
      </c>
      <c r="K12" s="6"/>
      <c r="L12" s="7" t="str">
        <f>D6</f>
        <v>Joueur 3</v>
      </c>
      <c r="M12" s="7"/>
      <c r="N12" s="8" t="str">
        <f>B6</f>
        <v>Joueur 3</v>
      </c>
      <c r="O12" s="8"/>
      <c r="P12" s="9" t="str">
        <f>D7</f>
        <v>Joueur 4</v>
      </c>
      <c r="Q12" s="9"/>
      <c r="R12" s="11" t="str">
        <f>B5</f>
        <v>Joueur 2</v>
      </c>
      <c r="S12" s="11"/>
      <c r="T12" s="10" t="str">
        <f>D8</f>
        <v>Joueur 5</v>
      </c>
      <c r="U12" s="11"/>
    </row>
    <row r="13" spans="1:21" x14ac:dyDescent="0.45">
      <c r="A13" t="s">
        <v>1</v>
      </c>
      <c r="B13" s="2" t="str">
        <f t="shared" si="0"/>
        <v>Joueur 2</v>
      </c>
      <c r="C13" s="2"/>
      <c r="D13" s="3" t="str">
        <f t="shared" si="1"/>
        <v>Joueur 2</v>
      </c>
      <c r="E13" s="3"/>
      <c r="F13" s="4" t="str">
        <f>B4</f>
        <v>Joueur 1</v>
      </c>
      <c r="G13" s="4"/>
      <c r="H13" s="5" t="str">
        <f>D6</f>
        <v>Joueur 3</v>
      </c>
      <c r="I13" s="5"/>
      <c r="J13" s="6" t="str">
        <f>B8</f>
        <v>Joueur 5</v>
      </c>
      <c r="K13" s="6"/>
      <c r="L13" s="7" t="str">
        <f>D7</f>
        <v>Joueur 4</v>
      </c>
      <c r="M13" s="7"/>
      <c r="N13" s="8" t="str">
        <f>B7</f>
        <v>Joueur 4</v>
      </c>
      <c r="O13" s="8"/>
      <c r="P13" s="9" t="str">
        <f>D8</f>
        <v>Joueur 5</v>
      </c>
      <c r="Q13" s="9"/>
      <c r="R13" s="11" t="str">
        <f>B6</f>
        <v>Joueur 3</v>
      </c>
      <c r="S13" s="11"/>
      <c r="T13" s="10" t="str">
        <f>D4</f>
        <v>Joueur 1</v>
      </c>
      <c r="U13" s="11"/>
    </row>
    <row r="14" spans="1:21" x14ac:dyDescent="0.45">
      <c r="A14" t="s">
        <v>2</v>
      </c>
      <c r="B14" s="2" t="str">
        <f t="shared" si="0"/>
        <v>Joueur 3</v>
      </c>
      <c r="C14" s="2"/>
      <c r="D14" s="3" t="str">
        <f t="shared" si="1"/>
        <v>Joueur 3</v>
      </c>
      <c r="E14" s="3"/>
      <c r="F14" s="4" t="str">
        <f>B5</f>
        <v>Joueur 2</v>
      </c>
      <c r="G14" s="4"/>
      <c r="H14" s="5" t="str">
        <f>D7</f>
        <v>Joueur 4</v>
      </c>
      <c r="I14" s="5"/>
      <c r="J14" s="6" t="str">
        <f>B4</f>
        <v>Joueur 1</v>
      </c>
      <c r="K14" s="6"/>
      <c r="L14" s="7" t="str">
        <f>D8</f>
        <v>Joueur 5</v>
      </c>
      <c r="M14" s="7"/>
      <c r="N14" s="8" t="str">
        <f>B8</f>
        <v>Joueur 5</v>
      </c>
      <c r="O14" s="8"/>
      <c r="P14" s="9" t="str">
        <f>D4</f>
        <v>Joueur 1</v>
      </c>
      <c r="Q14" s="9"/>
      <c r="R14" s="11" t="str">
        <f>B7</f>
        <v>Joueur 4</v>
      </c>
      <c r="S14" s="11"/>
      <c r="T14" s="10" t="str">
        <f>D5</f>
        <v>Joueur 2</v>
      </c>
      <c r="U14" s="11"/>
    </row>
    <row r="15" spans="1:21" x14ac:dyDescent="0.45">
      <c r="A15" t="s">
        <v>3</v>
      </c>
      <c r="B15" s="2" t="str">
        <f t="shared" si="0"/>
        <v>Joueur 4</v>
      </c>
      <c r="C15" s="2"/>
      <c r="D15" s="3" t="str">
        <f t="shared" si="1"/>
        <v>Joueur 4</v>
      </c>
      <c r="E15" s="3"/>
      <c r="F15" s="4" t="str">
        <f>B6</f>
        <v>Joueur 3</v>
      </c>
      <c r="G15" s="4"/>
      <c r="H15" s="5" t="str">
        <f>D8</f>
        <v>Joueur 5</v>
      </c>
      <c r="I15" s="5"/>
      <c r="J15" s="6" t="str">
        <f>B5</f>
        <v>Joueur 2</v>
      </c>
      <c r="K15" s="6"/>
      <c r="L15" s="7" t="str">
        <f>D4</f>
        <v>Joueur 1</v>
      </c>
      <c r="M15" s="7"/>
      <c r="N15" s="8" t="str">
        <f>B4</f>
        <v>Joueur 1</v>
      </c>
      <c r="O15" s="8"/>
      <c r="P15" s="9" t="str">
        <f>D5</f>
        <v>Joueur 2</v>
      </c>
      <c r="Q15" s="9"/>
      <c r="R15" s="11" t="str">
        <f>B8</f>
        <v>Joueur 5</v>
      </c>
      <c r="S15" s="11"/>
      <c r="T15" s="10" t="str">
        <f>D6</f>
        <v>Joueur 3</v>
      </c>
      <c r="U15" s="11"/>
    </row>
    <row r="16" spans="1:21" x14ac:dyDescent="0.45">
      <c r="A16" t="s">
        <v>4</v>
      </c>
      <c r="B16" s="2" t="str">
        <f t="shared" si="0"/>
        <v>Joueur 5</v>
      </c>
      <c r="C16" s="2"/>
      <c r="D16" s="3" t="str">
        <f t="shared" si="1"/>
        <v>Joueur 5</v>
      </c>
      <c r="E16" s="3"/>
      <c r="F16" s="4" t="str">
        <f>B7</f>
        <v>Joueur 4</v>
      </c>
      <c r="G16" s="4"/>
      <c r="H16" s="5" t="str">
        <f>D4</f>
        <v>Joueur 1</v>
      </c>
      <c r="I16" s="5"/>
      <c r="J16" s="6" t="str">
        <f>B6</f>
        <v>Joueur 3</v>
      </c>
      <c r="K16" s="6"/>
      <c r="L16" s="7" t="str">
        <f>D5</f>
        <v>Joueur 2</v>
      </c>
      <c r="M16" s="7"/>
      <c r="N16" s="8" t="str">
        <f>B5</f>
        <v>Joueur 2</v>
      </c>
      <c r="O16" s="8"/>
      <c r="P16" s="9" t="str">
        <f>D6</f>
        <v>Joueur 3</v>
      </c>
      <c r="Q16" s="9"/>
      <c r="R16" s="11" t="str">
        <f>B4</f>
        <v>Joueur 1</v>
      </c>
      <c r="S16" s="11"/>
      <c r="T16" s="10" t="str">
        <f>D7</f>
        <v>Joueur 4</v>
      </c>
      <c r="U16" s="11"/>
    </row>
    <row r="18" spans="1:21" x14ac:dyDescent="0.45">
      <c r="A18" s="25" t="s">
        <v>12</v>
      </c>
      <c r="B18" s="25"/>
      <c r="C18" s="25">
        <f>SUM(C12:C16)</f>
        <v>0</v>
      </c>
      <c r="D18" s="25"/>
      <c r="E18" s="25">
        <f>SUM(E12:E16)</f>
        <v>0</v>
      </c>
      <c r="F18" s="25"/>
      <c r="G18" s="25">
        <f>SUM(G12:G16)</f>
        <v>0</v>
      </c>
      <c r="H18" s="25"/>
      <c r="I18" s="25">
        <f>SUM(I12:I16)</f>
        <v>0</v>
      </c>
      <c r="J18" s="25"/>
      <c r="K18" s="25">
        <f>SUM(K12:K16)</f>
        <v>0</v>
      </c>
      <c r="L18" s="25"/>
      <c r="M18" s="25">
        <f>SUM(M12:M16)</f>
        <v>0</v>
      </c>
      <c r="N18" s="25"/>
      <c r="O18" s="25">
        <f>SUM(O12:O16)</f>
        <v>0</v>
      </c>
      <c r="P18" s="25"/>
      <c r="Q18" s="25">
        <f>SUM(Q12:Q16)</f>
        <v>0</v>
      </c>
      <c r="R18" s="25"/>
      <c r="S18" s="25">
        <f>SUM(S12:S16)</f>
        <v>0</v>
      </c>
      <c r="T18" s="25"/>
      <c r="U18" s="25">
        <f>SUM(U12:U16)</f>
        <v>0</v>
      </c>
    </row>
    <row r="20" spans="1:21" ht="18" x14ac:dyDescent="0.55000000000000004">
      <c r="A20" s="54" t="s">
        <v>45</v>
      </c>
      <c r="B20" s="55"/>
      <c r="C20" s="55"/>
      <c r="D20" s="56"/>
    </row>
    <row r="21" spans="1:21" x14ac:dyDescent="0.45">
      <c r="A21" s="13" t="s">
        <v>16</v>
      </c>
      <c r="B21" s="14" t="s">
        <v>17</v>
      </c>
      <c r="C21" s="14" t="s">
        <v>18</v>
      </c>
      <c r="D21" s="14" t="s">
        <v>19</v>
      </c>
    </row>
    <row r="22" spans="1:21" x14ac:dyDescent="0.45">
      <c r="A22" s="15" t="s">
        <v>20</v>
      </c>
      <c r="B22" s="22" t="s">
        <v>27</v>
      </c>
      <c r="C22" s="22" t="s">
        <v>28</v>
      </c>
      <c r="D22" s="22" t="s">
        <v>29</v>
      </c>
    </row>
    <row r="23" spans="1:21" x14ac:dyDescent="0.45">
      <c r="A23" s="15" t="s">
        <v>21</v>
      </c>
      <c r="B23" s="22" t="s">
        <v>30</v>
      </c>
      <c r="C23" s="22" t="s">
        <v>31</v>
      </c>
      <c r="D23" s="22" t="s">
        <v>29</v>
      </c>
    </row>
    <row r="24" spans="1:21" x14ac:dyDescent="0.45">
      <c r="A24" s="15" t="s">
        <v>22</v>
      </c>
      <c r="B24" s="22" t="s">
        <v>32</v>
      </c>
      <c r="C24" s="22" t="s">
        <v>33</v>
      </c>
      <c r="D24" s="22" t="s">
        <v>34</v>
      </c>
    </row>
    <row r="25" spans="1:21" x14ac:dyDescent="0.45">
      <c r="A25" s="15" t="s">
        <v>23</v>
      </c>
      <c r="B25" s="22" t="s">
        <v>35</v>
      </c>
      <c r="C25" s="22" t="s">
        <v>36</v>
      </c>
      <c r="D25" s="22" t="s">
        <v>37</v>
      </c>
    </row>
  </sheetData>
  <mergeCells count="18">
    <mergeCell ref="A20:D20"/>
    <mergeCell ref="H2:I2"/>
    <mergeCell ref="A10:A11"/>
    <mergeCell ref="N10:Q10"/>
    <mergeCell ref="B11:C11"/>
    <mergeCell ref="D11:E11"/>
    <mergeCell ref="B10:E10"/>
    <mergeCell ref="R10:U10"/>
    <mergeCell ref="F11:G11"/>
    <mergeCell ref="H11:I11"/>
    <mergeCell ref="J11:K11"/>
    <mergeCell ref="L11:M11"/>
    <mergeCell ref="N11:O11"/>
    <mergeCell ref="P11:Q11"/>
    <mergeCell ref="R11:S11"/>
    <mergeCell ref="T11:U11"/>
    <mergeCell ref="F10:I10"/>
    <mergeCell ref="J10:M10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8684-84FA-4ADC-A3AA-644D47FE2D17}">
  <dimension ref="A2:F16"/>
  <sheetViews>
    <sheetView zoomScaleNormal="100" workbookViewId="0">
      <selection activeCell="C7" sqref="C7"/>
    </sheetView>
  </sheetViews>
  <sheetFormatPr baseColWidth="10" defaultRowHeight="14.25" x14ac:dyDescent="0.45"/>
  <cols>
    <col min="1" max="1" width="19.73046875" bestFit="1" customWidth="1"/>
    <col min="2" max="2" width="26" bestFit="1" customWidth="1"/>
    <col min="3" max="3" width="39" bestFit="1" customWidth="1"/>
    <col min="4" max="4" width="16" bestFit="1" customWidth="1"/>
    <col min="5" max="5" width="16.1328125" bestFit="1" customWidth="1"/>
    <col min="6" max="6" width="22.59765625" bestFit="1" customWidth="1"/>
  </cols>
  <sheetData>
    <row r="2" spans="1:6" ht="14.25" customHeight="1" x14ac:dyDescent="0.45">
      <c r="A2" s="60" t="s">
        <v>26</v>
      </c>
      <c r="B2" s="61"/>
      <c r="C2" s="61"/>
      <c r="D2" s="61"/>
      <c r="E2" s="61"/>
      <c r="F2" s="61"/>
    </row>
    <row r="3" spans="1:6" ht="14.25" customHeight="1" x14ac:dyDescent="0.45">
      <c r="A3" s="60"/>
      <c r="B3" s="61"/>
      <c r="C3" s="61"/>
      <c r="D3" s="61"/>
      <c r="E3" s="61"/>
      <c r="F3" s="61"/>
    </row>
    <row r="4" spans="1:6" ht="14.25" customHeight="1" x14ac:dyDescent="0.45">
      <c r="A4" s="60"/>
      <c r="B4" s="61"/>
      <c r="C4" s="61"/>
      <c r="D4" s="61"/>
      <c r="E4" s="61"/>
      <c r="F4" s="61"/>
    </row>
    <row r="5" spans="1:6" x14ac:dyDescent="0.45">
      <c r="A5" s="16"/>
      <c r="B5" s="16"/>
      <c r="C5" s="16"/>
      <c r="D5" s="16"/>
      <c r="E5" s="16"/>
      <c r="F5" s="16"/>
    </row>
    <row r="6" spans="1:6" ht="34.5" x14ac:dyDescent="0.85">
      <c r="A6" s="18" t="s">
        <v>14</v>
      </c>
      <c r="B6" s="18" t="s">
        <v>25</v>
      </c>
      <c r="C6" s="18" t="s">
        <v>16</v>
      </c>
      <c r="D6" s="18" t="s">
        <v>17</v>
      </c>
      <c r="E6" s="18" t="s">
        <v>18</v>
      </c>
      <c r="F6" s="18" t="s">
        <v>19</v>
      </c>
    </row>
    <row r="7" spans="1:6" ht="31.9" x14ac:dyDescent="0.55000000000000004">
      <c r="A7" s="17" t="str">
        <f>'Matchs et résultats 5 billards'!B4</f>
        <v>Joueur 1</v>
      </c>
      <c r="B7" s="17" t="str">
        <f>'Matchs et résultats 5 billards'!$B$3</f>
        <v>Club 1</v>
      </c>
      <c r="C7" s="17">
        <f>'Matchs et résultats 5 billards'!C4</f>
        <v>0</v>
      </c>
      <c r="D7" s="19" t="e">
        <f>VLOOKUP(C7,'Matchs et résultats 5 billards'!$A$22:$D$25,2)</f>
        <v>#N/A</v>
      </c>
      <c r="E7" s="19" t="e">
        <f>VLOOKUP(C7,'Matchs et résultats 5 billards'!$A$22:$D$25,3)</f>
        <v>#N/A</v>
      </c>
      <c r="F7" s="19" t="e">
        <f>VLOOKUP(C7,'Matchs et résultats 5 billards'!$A$22:$D$25,4)</f>
        <v>#N/A</v>
      </c>
    </row>
    <row r="8" spans="1:6" ht="31.9" x14ac:dyDescent="0.55000000000000004">
      <c r="A8" s="20" t="str">
        <f>'Matchs et résultats 5 billards'!B5</f>
        <v>Joueur 2</v>
      </c>
      <c r="B8" s="20" t="str">
        <f>'Matchs et résultats 5 billards'!$B$3</f>
        <v>Club 1</v>
      </c>
      <c r="C8" s="20">
        <f>'Matchs et résultats 5 billards'!C5</f>
        <v>0</v>
      </c>
      <c r="D8" s="21" t="e">
        <f>VLOOKUP(C8,'Matchs et résultats 5 billards'!$A$22:$D$25,2)</f>
        <v>#N/A</v>
      </c>
      <c r="E8" s="21" t="e">
        <f>VLOOKUP(C8,'Matchs et résultats 5 billards'!$A$22:$D$25,3)</f>
        <v>#N/A</v>
      </c>
      <c r="F8" s="21" t="e">
        <f>VLOOKUP(C8,'Matchs et résultats 5 billards'!$A$22:$D$25,4)</f>
        <v>#N/A</v>
      </c>
    </row>
    <row r="9" spans="1:6" ht="31.9" x14ac:dyDescent="0.55000000000000004">
      <c r="A9" s="17" t="str">
        <f>'Matchs et résultats 5 billards'!B6</f>
        <v>Joueur 3</v>
      </c>
      <c r="B9" s="17" t="str">
        <f>'Matchs et résultats 5 billards'!$B$3</f>
        <v>Club 1</v>
      </c>
      <c r="C9" s="17">
        <f>'Matchs et résultats 5 billards'!C6</f>
        <v>0</v>
      </c>
      <c r="D9" s="19" t="e">
        <f>VLOOKUP(C9,'Matchs et résultats 5 billards'!$A$22:$D$25,2)</f>
        <v>#N/A</v>
      </c>
      <c r="E9" s="19" t="e">
        <f>VLOOKUP(C9,'Matchs et résultats 5 billards'!$A$22:$D$25,3)</f>
        <v>#N/A</v>
      </c>
      <c r="F9" s="19" t="e">
        <f>VLOOKUP(C9,'Matchs et résultats 5 billards'!$A$22:$D$25,4)</f>
        <v>#N/A</v>
      </c>
    </row>
    <row r="10" spans="1:6" ht="31.9" x14ac:dyDescent="0.55000000000000004">
      <c r="A10" s="20" t="str">
        <f>'Matchs et résultats 5 billards'!B7</f>
        <v>Joueur 4</v>
      </c>
      <c r="B10" s="20" t="str">
        <f>'Matchs et résultats 5 billards'!$B$3</f>
        <v>Club 1</v>
      </c>
      <c r="C10" s="20">
        <f>'Matchs et résultats 5 billards'!C7</f>
        <v>0</v>
      </c>
      <c r="D10" s="21" t="e">
        <f>VLOOKUP(C10,'Matchs et résultats 5 billards'!$A$22:$D$25,2)</f>
        <v>#N/A</v>
      </c>
      <c r="E10" s="21" t="e">
        <f>VLOOKUP(C10,'Matchs et résultats 5 billards'!$A$22:$D$25,3)</f>
        <v>#N/A</v>
      </c>
      <c r="F10" s="21" t="e">
        <f>VLOOKUP(C10,'Matchs et résultats 5 billards'!$A$22:$D$25,4)</f>
        <v>#N/A</v>
      </c>
    </row>
    <row r="11" spans="1:6" ht="31.9" x14ac:dyDescent="0.55000000000000004">
      <c r="A11" s="17" t="str">
        <f>'Matchs et résultats 5 billards'!B8</f>
        <v>Joueur 5</v>
      </c>
      <c r="B11" s="17" t="str">
        <f>'Matchs et résultats 5 billards'!$B$3</f>
        <v>Club 1</v>
      </c>
      <c r="C11" s="17">
        <f>'Matchs et résultats 5 billards'!C8</f>
        <v>0</v>
      </c>
      <c r="D11" s="19" t="e">
        <f>VLOOKUP(C11,'Matchs et résultats 5 billards'!$A$22:$D$25,2)</f>
        <v>#N/A</v>
      </c>
      <c r="E11" s="19" t="e">
        <f>VLOOKUP(C11,'Matchs et résultats 5 billards'!$A$22:$D$25,3)</f>
        <v>#N/A</v>
      </c>
      <c r="F11" s="19" t="e">
        <f>VLOOKUP(C11,'Matchs et résultats 5 billards'!$A$22:$D$25,4)</f>
        <v>#N/A</v>
      </c>
    </row>
    <row r="12" spans="1:6" ht="31.9" x14ac:dyDescent="0.55000000000000004">
      <c r="A12" s="20" t="str">
        <f>'Matchs et résultats 5 billards'!D4</f>
        <v>Joueur 1</v>
      </c>
      <c r="B12" s="20" t="str">
        <f>'Matchs et résultats 5 billards'!$D$3</f>
        <v>Club 2</v>
      </c>
      <c r="C12" s="20">
        <f>'Matchs et résultats 5 billards'!E4</f>
        <v>0</v>
      </c>
      <c r="D12" s="21" t="e">
        <f>VLOOKUP(C12,'Matchs et résultats 5 billards'!$A$22:$D$25,2)</f>
        <v>#N/A</v>
      </c>
      <c r="E12" s="21" t="e">
        <f>VLOOKUP(C12,'Matchs et résultats 5 billards'!$A$22:$D$25,3)</f>
        <v>#N/A</v>
      </c>
      <c r="F12" s="21" t="e">
        <f>VLOOKUP(C12,'Matchs et résultats 5 billards'!$A$22:$D$25,4)</f>
        <v>#N/A</v>
      </c>
    </row>
    <row r="13" spans="1:6" ht="31.9" x14ac:dyDescent="0.55000000000000004">
      <c r="A13" s="17" t="str">
        <f>'Matchs et résultats 5 billards'!D5</f>
        <v>Joueur 2</v>
      </c>
      <c r="B13" s="17" t="str">
        <f>'Matchs et résultats 5 billards'!$D$3</f>
        <v>Club 2</v>
      </c>
      <c r="C13" s="17">
        <f>'Matchs et résultats 5 billards'!E5</f>
        <v>0</v>
      </c>
      <c r="D13" s="19" t="e">
        <f>VLOOKUP(C13,'Matchs et résultats 5 billards'!$A$22:$D$25,2)</f>
        <v>#N/A</v>
      </c>
      <c r="E13" s="19" t="e">
        <f>VLOOKUP(C13,'Matchs et résultats 5 billards'!$A$22:$D$25,3)</f>
        <v>#N/A</v>
      </c>
      <c r="F13" s="19" t="e">
        <f>VLOOKUP(C13,'Matchs et résultats 5 billards'!$A$22:$D$25,4)</f>
        <v>#N/A</v>
      </c>
    </row>
    <row r="14" spans="1:6" ht="31.9" x14ac:dyDescent="0.55000000000000004">
      <c r="A14" s="20" t="str">
        <f>'Matchs et résultats 5 billards'!D6</f>
        <v>Joueur 3</v>
      </c>
      <c r="B14" s="20" t="str">
        <f>'Matchs et résultats 5 billards'!$D$3</f>
        <v>Club 2</v>
      </c>
      <c r="C14" s="20">
        <f>'Matchs et résultats 5 billards'!E6</f>
        <v>0</v>
      </c>
      <c r="D14" s="21" t="e">
        <f>VLOOKUP(C14,'Matchs et résultats 5 billards'!$A$22:$D$25,2)</f>
        <v>#N/A</v>
      </c>
      <c r="E14" s="21" t="e">
        <f>VLOOKUP(C14,'Matchs et résultats 5 billards'!$A$22:$D$25,3)</f>
        <v>#N/A</v>
      </c>
      <c r="F14" s="21" t="e">
        <f>VLOOKUP(C14,'Matchs et résultats 5 billards'!$A$22:$D$25,4)</f>
        <v>#N/A</v>
      </c>
    </row>
    <row r="15" spans="1:6" ht="31.9" x14ac:dyDescent="0.55000000000000004">
      <c r="A15" s="17" t="str">
        <f>'Matchs et résultats 5 billards'!D7</f>
        <v>Joueur 4</v>
      </c>
      <c r="B15" s="17" t="str">
        <f>'Matchs et résultats 5 billards'!$D$3</f>
        <v>Club 2</v>
      </c>
      <c r="C15" s="17">
        <f>'Matchs et résultats 5 billards'!E7</f>
        <v>0</v>
      </c>
      <c r="D15" s="19" t="e">
        <f>VLOOKUP(C15,'Matchs et résultats 5 billards'!$A$22:$D$25,2)</f>
        <v>#N/A</v>
      </c>
      <c r="E15" s="19" t="e">
        <f>VLOOKUP(C15,'Matchs et résultats 5 billards'!$A$22:$D$25,3)</f>
        <v>#N/A</v>
      </c>
      <c r="F15" s="19" t="e">
        <f>VLOOKUP(C15,'Matchs et résultats 5 billards'!$A$22:$D$25,4)</f>
        <v>#N/A</v>
      </c>
    </row>
    <row r="16" spans="1:6" ht="31.9" x14ac:dyDescent="0.55000000000000004">
      <c r="A16" s="20" t="str">
        <f>'Matchs et résultats 5 billards'!D8</f>
        <v>Joueur 5</v>
      </c>
      <c r="B16" s="20" t="str">
        <f>'Matchs et résultats 5 billards'!$D$3</f>
        <v>Club 2</v>
      </c>
      <c r="C16" s="20">
        <f>'Matchs et résultats 5 billards'!E8</f>
        <v>0</v>
      </c>
      <c r="D16" s="21" t="e">
        <f>VLOOKUP(C16,'Matchs et résultats 5 billards'!$A$22:$D$25,2)</f>
        <v>#N/A</v>
      </c>
      <c r="E16" s="21" t="e">
        <f>VLOOKUP(C16,'Matchs et résultats 5 billards'!$A$22:$D$25,3)</f>
        <v>#N/A</v>
      </c>
      <c r="F16" s="21" t="e">
        <f>VLOOKUP(C16,'Matchs et résultats 5 billards'!$A$22:$D$25,4)</f>
        <v>#N/A</v>
      </c>
    </row>
  </sheetData>
  <mergeCells count="1">
    <mergeCell ref="A2:F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enregistrement équipe</vt:lpstr>
      <vt:lpstr>Mode d'emploi</vt:lpstr>
      <vt:lpstr>Matchs et résultats 4 billards</vt:lpstr>
      <vt:lpstr>Matchs et résultats 5 billards</vt:lpstr>
      <vt:lpstr>Distances des 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Gabetto</dc:creator>
  <cp:lastModifiedBy>Stéphane Gabetto</cp:lastModifiedBy>
  <cp:lastPrinted>2025-09-01T09:19:26Z</cp:lastPrinted>
  <dcterms:created xsi:type="dcterms:W3CDTF">2025-05-18T22:05:28Z</dcterms:created>
  <dcterms:modified xsi:type="dcterms:W3CDTF">2025-10-14T08:03:58Z</dcterms:modified>
</cp:coreProperties>
</file>