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UR.HP\OneDrive\Desktop\"/>
    </mc:Choice>
  </mc:AlternateContent>
  <xr:revisionPtr revIDLastSave="0" documentId="13_ncr:1_{884EC7AC-84EA-43BC-B7CE-EAB891FF6227}" xr6:coauthVersionLast="47" xr6:coauthVersionMax="47" xr10:uidLastSave="{00000000-0000-0000-0000-000000000000}"/>
  <bookViews>
    <workbookView xWindow="-90" yWindow="-90" windowWidth="19380" windowHeight="10260" firstSheet="2" activeTab="2" xr2:uid="{F657369E-B91B-46C7-8796-FB214C92341B}"/>
  </bookViews>
  <sheets>
    <sheet name="RESULTAT A PUBLIER" sheetId="1" state="hidden" r:id="rId1"/>
    <sheet name="NATIONAL-(1)" sheetId="2" r:id="rId2"/>
    <sheet name="NATIONAL-(2)" sheetId="7" r:id="rId3"/>
    <sheet name="NATIONAL-(3)" sheetId="8" r:id="rId4"/>
    <sheet name="Régional CD06" sheetId="9" r:id="rId5"/>
    <sheet name="Régional CD83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Q29" i="1"/>
  <c r="Q47" i="1"/>
  <c r="Q41" i="1"/>
  <c r="Q42" i="1"/>
  <c r="Q4" i="10"/>
  <c r="Q6" i="10"/>
  <c r="Q7" i="10"/>
  <c r="Q5" i="10"/>
  <c r="Q6" i="9"/>
  <c r="Q5" i="9"/>
  <c r="Q4" i="9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11" i="2"/>
  <c r="P10" i="2"/>
  <c r="P9" i="2"/>
  <c r="P8" i="2"/>
  <c r="P7" i="2"/>
  <c r="P6" i="2"/>
  <c r="P5" i="2"/>
  <c r="Q4" i="1"/>
  <c r="Q5" i="1"/>
  <c r="Q6" i="1"/>
  <c r="Q7" i="1"/>
  <c r="Q8" i="1"/>
  <c r="Q9" i="1"/>
  <c r="Q10" i="1"/>
  <c r="Q11" i="1"/>
  <c r="Q12" i="1"/>
  <c r="Q13" i="1"/>
  <c r="Q15" i="1"/>
  <c r="Q19" i="1"/>
  <c r="Q14" i="1"/>
  <c r="Q16" i="1"/>
  <c r="Q17" i="1"/>
  <c r="Q18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6" i="1"/>
  <c r="Q37" i="1"/>
  <c r="Q38" i="1"/>
  <c r="Q39" i="1"/>
  <c r="Q59" i="1"/>
  <c r="Q40" i="1"/>
  <c r="Q43" i="1"/>
  <c r="Q44" i="1"/>
  <c r="Q45" i="1"/>
  <c r="Q46" i="1"/>
  <c r="Q48" i="1"/>
  <c r="Q49" i="1"/>
  <c r="Q50" i="1"/>
  <c r="Q51" i="1"/>
  <c r="Q52" i="1"/>
  <c r="Q53" i="1"/>
  <c r="Q54" i="1"/>
  <c r="Q55" i="1"/>
  <c r="Q57" i="1"/>
  <c r="Q56" i="1"/>
  <c r="Q58" i="1"/>
  <c r="Q60" i="1"/>
  <c r="Q62" i="1"/>
  <c r="Q61" i="1"/>
  <c r="Q3" i="1"/>
</calcChain>
</file>

<file path=xl/sharedStrings.xml><?xml version="1.0" encoding="utf-8"?>
<sst xmlns="http://schemas.openxmlformats.org/spreadsheetml/2006/main" count="1256" uniqueCount="242">
  <si>
    <t>SAISON 2025 2026</t>
  </si>
  <si>
    <t>SITUATION PROVISOIRE CLASSEMENT</t>
  </si>
  <si>
    <t>LMB Cat. NATIONALE</t>
  </si>
  <si>
    <t>classement_competition_LMB-LIGUE-3BANDES-T1-N3-AVIGNON.csv</t>
  </si>
  <si>
    <t/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</si>
  <si>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</si>
  <si>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</si>
  <si>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</si>
  <si>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</si>
  <si>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</si>
  <si>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</si>
  <si>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</si>
  <si>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</si>
  <si>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</si>
  <si>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</si>
  <si>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</si>
  <si>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</si>
  <si>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</si>
  <si>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</si>
  <si>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</si>
  <si>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</si>
  <si>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</si>
  <si>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Masters</t>
  </si>
  <si>
    <t>CL</t>
  </si>
  <si>
    <t>125457H</t>
  </si>
  <si>
    <t>ZOPPI CEDRIC</t>
  </si>
  <si>
    <t>19023 – BILLARD CLUB GARDEEN</t>
  </si>
  <si>
    <t xml:space="preserve"> LMB-N1</t>
  </si>
  <si>
    <t>N1</t>
  </si>
  <si>
    <t>NC</t>
  </si>
  <si>
    <t>187563Y</t>
  </si>
  <si>
    <t>UNVER BURHAN</t>
  </si>
  <si>
    <t>19002 – SPORT AMAT.DE BILLARD MARSEILLAIS</t>
  </si>
  <si>
    <t>132515T</t>
  </si>
  <si>
    <t>VO DANG HUY</t>
  </si>
  <si>
    <t>19056 – BILLARD CLUB DE NICE</t>
  </si>
  <si>
    <t>022223T</t>
  </si>
  <si>
    <t>MACQUET PATRICK</t>
  </si>
  <si>
    <t>014828I</t>
  </si>
  <si>
    <t>DAUPHIN MICHEL</t>
  </si>
  <si>
    <t>19014 – BILLARD CLUB AVIGNONNAIS</t>
  </si>
  <si>
    <t>022332Y</t>
  </si>
  <si>
    <t>PINNA ALAIN</t>
  </si>
  <si>
    <t>19017 – BILLARD CLUB PHOCEEN</t>
  </si>
  <si>
    <t>109917P</t>
  </si>
  <si>
    <t>BARBANNEAU FREDERIC</t>
  </si>
  <si>
    <t>19012 – SALON BILLARD CLUB</t>
  </si>
  <si>
    <t>105404A</t>
  </si>
  <si>
    <t>PINARD PATRICE</t>
  </si>
  <si>
    <t xml:space="preserve"> LMB-N2</t>
  </si>
  <si>
    <t>N2</t>
  </si>
  <si>
    <t>105373V</t>
  </si>
  <si>
    <t>LEDUCQ MORGAN</t>
  </si>
  <si>
    <t>131929F</t>
  </si>
  <si>
    <t>TRAN DINH VUONG</t>
  </si>
  <si>
    <t>148051A</t>
  </si>
  <si>
    <t>VIERA MAIA ARLINDO</t>
  </si>
  <si>
    <t>19061 – ACAD.BILLARD ST RAPHAEL</t>
  </si>
  <si>
    <t>190344W</t>
  </si>
  <si>
    <t>JUDALET FRANCOIS</t>
  </si>
  <si>
    <t>19019 – BILLARD CLUB DE LA BAIE</t>
  </si>
  <si>
    <t>016084Q</t>
  </si>
  <si>
    <t>LANDE GERARD</t>
  </si>
  <si>
    <t>103581X</t>
  </si>
  <si>
    <t>MASSERAN PHILIPPE</t>
  </si>
  <si>
    <t>19058 – ACADEMIE DE BILLARD DE BARBOSSI MANDELIEU</t>
  </si>
  <si>
    <t>106287Z</t>
  </si>
  <si>
    <t>ABAD YANNICK</t>
  </si>
  <si>
    <t>021839Z</t>
  </si>
  <si>
    <t>AZOULAY ALAIN</t>
  </si>
  <si>
    <t>173622V</t>
  </si>
  <si>
    <t>CHABASSIERE DOMINIQUE</t>
  </si>
  <si>
    <t>19098 – BILLARD CLUB LA FARE</t>
  </si>
  <si>
    <t>021967X</t>
  </si>
  <si>
    <t>CHARBIT JEAN MARC</t>
  </si>
  <si>
    <t>142586C</t>
  </si>
  <si>
    <t>CUADRADO HECTOR</t>
  </si>
  <si>
    <t>19021 – BILLARD CLUB CAVAILLONNAIS</t>
  </si>
  <si>
    <t>021955L</t>
  </si>
  <si>
    <t>CATONI LAURENT</t>
  </si>
  <si>
    <t>022391F</t>
  </si>
  <si>
    <t>SANTIAGO JEAN JOSEPH</t>
  </si>
  <si>
    <t>19050 – BILLARD CLUB SAUSSETOIS</t>
  </si>
  <si>
    <t>022091R</t>
  </si>
  <si>
    <t>GALLUCCI STEPHANE</t>
  </si>
  <si>
    <t>172086A</t>
  </si>
  <si>
    <t>HUGUET PATRICK</t>
  </si>
  <si>
    <t>022061N</t>
  </si>
  <si>
    <t>FAIVRE D ARCIER PATRICK</t>
  </si>
  <si>
    <t>022003H</t>
  </si>
  <si>
    <t>DAMON OLIVIER</t>
  </si>
  <si>
    <t xml:space="preserve"> LMB-N3</t>
  </si>
  <si>
    <t>N3</t>
  </si>
  <si>
    <t>109063T</t>
  </si>
  <si>
    <t>MUNOS JEAN</t>
  </si>
  <si>
    <t>130701Z</t>
  </si>
  <si>
    <t>CARRION JEAN PHILIPPE</t>
  </si>
  <si>
    <t>116278G</t>
  </si>
  <si>
    <t>GAVALDA PIERRE</t>
  </si>
  <si>
    <t>19006 – BILLARD CLUB CARPENTRASSIEN</t>
  </si>
  <si>
    <t>013022W</t>
  </si>
  <si>
    <t>DUBREUIL FRANCK</t>
  </si>
  <si>
    <t>186880F</t>
  </si>
  <si>
    <t>LUNEAU JEAN CLAUDE</t>
  </si>
  <si>
    <t>022271P</t>
  </si>
  <si>
    <t>MONNET JEAN CLAUDE</t>
  </si>
  <si>
    <t>022284C</t>
  </si>
  <si>
    <t>MUNOZ CHRISTIAN</t>
  </si>
  <si>
    <t>022330W</t>
  </si>
  <si>
    <t>PIELIN PASCAL</t>
  </si>
  <si>
    <t>013111H</t>
  </si>
  <si>
    <t>FERNANDEZ MARC</t>
  </si>
  <si>
    <t>181920P</t>
  </si>
  <si>
    <t>GOAILLARD JEAN MARC</t>
  </si>
  <si>
    <t>101139Z</t>
  </si>
  <si>
    <t>FONTAINE DANY</t>
  </si>
  <si>
    <t>168288X</t>
  </si>
  <si>
    <t>LANNURIEN THIERRY</t>
  </si>
  <si>
    <t>020790Q</t>
  </si>
  <si>
    <t>STEINMANN SEBASTIEN</t>
  </si>
  <si>
    <t>021859T</t>
  </si>
  <si>
    <t>BAUTZMANN DIDIER</t>
  </si>
  <si>
    <t>022412A</t>
  </si>
  <si>
    <t>SINANIAN JEAN PAUL</t>
  </si>
  <si>
    <t>141504M</t>
  </si>
  <si>
    <t>LECOQ ARNAUD</t>
  </si>
  <si>
    <t>022039R</t>
  </si>
  <si>
    <t>DOS SANTOS FRANCIS</t>
  </si>
  <si>
    <t>106902Q</t>
  </si>
  <si>
    <t>ABEAUZIT JACQUES</t>
  </si>
  <si>
    <t>152345S</t>
  </si>
  <si>
    <t>BREPSON MARTIAL</t>
  </si>
  <si>
    <t>107263N</t>
  </si>
  <si>
    <t>NASICA PATRICK</t>
  </si>
  <si>
    <t>129036Y</t>
  </si>
  <si>
    <t>FERHAT ACHOUR</t>
  </si>
  <si>
    <t>125938U</t>
  </si>
  <si>
    <t>COSTE PHILIPPE</t>
  </si>
  <si>
    <t>010203L</t>
  </si>
  <si>
    <t>SIMON GERARD</t>
  </si>
  <si>
    <t>022372M</t>
  </si>
  <si>
    <t>RIGNOLS PHILIPPE</t>
  </si>
  <si>
    <t>022084K</t>
  </si>
  <si>
    <t>FRANCO ALBERT</t>
  </si>
  <si>
    <t>012782Q</t>
  </si>
  <si>
    <t>CHASTAN GEORGES</t>
  </si>
  <si>
    <t>022349P</t>
  </si>
  <si>
    <t>POZNANSKI JEAN MICHEL</t>
  </si>
  <si>
    <t>102285B</t>
  </si>
  <si>
    <t>DUSSAULE PIERRE</t>
  </si>
  <si>
    <t>19027 – ACADEMIE DE BILLARD DE BOLLENE</t>
  </si>
  <si>
    <t>134183X</t>
  </si>
  <si>
    <t>ROBBE RAYMOND</t>
  </si>
  <si>
    <t>19009 – CLUB BILLARD ISTREEN</t>
  </si>
  <si>
    <t>023184S</t>
  </si>
  <si>
    <t>BALLIGAND SERGE</t>
  </si>
  <si>
    <t>19059 – BILLARD CLUB ROQUEBRUNOIS</t>
  </si>
  <si>
    <t>149391G</t>
  </si>
  <si>
    <t>MAURON BERNARD</t>
  </si>
  <si>
    <t>CD06</t>
  </si>
  <si>
    <t>R1</t>
  </si>
  <si>
    <t>165039Q</t>
  </si>
  <si>
    <t>SUEUR PASCAL</t>
  </si>
  <si>
    <t>012827J</t>
  </si>
  <si>
    <t>COHEN RICHARD</t>
  </si>
  <si>
    <t>CD83</t>
  </si>
  <si>
    <t>142363N</t>
  </si>
  <si>
    <t>DONABEDIAN DANIEL</t>
  </si>
  <si>
    <t>175172E</t>
  </si>
  <si>
    <t>DUVAL THIERRY</t>
  </si>
  <si>
    <t xml:space="preserve"> LMB-M</t>
  </si>
  <si>
    <t>Colonne3</t>
  </si>
  <si>
    <t>NOM PRÉNOM</t>
  </si>
  <si>
    <t>LICENCE</t>
  </si>
  <si>
    <t>CL-NC</t>
  </si>
  <si>
    <t>CATÉGORIE</t>
  </si>
  <si>
    <t>CLUB</t>
  </si>
  <si>
    <t>POINT 3,10m</t>
  </si>
  <si>
    <t>POINT 2,80m</t>
  </si>
  <si>
    <t>REPRISES</t>
  </si>
  <si>
    <t>MOY</t>
  </si>
  <si>
    <t>MOY2</t>
  </si>
  <si>
    <t>NB TOURNOIS</t>
  </si>
  <si>
    <t>NB MINIMUM</t>
  </si>
  <si>
    <t>2 MEILLEURS</t>
  </si>
  <si>
    <t>PTS DE TOURNOIS</t>
  </si>
  <si>
    <t>MOY CAT</t>
  </si>
  <si>
    <t>MOY CAT2</t>
  </si>
  <si>
    <t>NOM TN14</t>
  </si>
  <si>
    <t>NOM TN15</t>
  </si>
  <si>
    <t>NOM TN16</t>
  </si>
  <si>
    <t>NOM TN17</t>
  </si>
  <si>
    <t>NOM TN18</t>
  </si>
  <si>
    <t>NOM TN19</t>
  </si>
  <si>
    <t>NOM TN20</t>
  </si>
  <si>
    <t>NOM TN21</t>
  </si>
  <si>
    <t>NOM TN22</t>
  </si>
  <si>
    <t>NOM TN23</t>
  </si>
  <si>
    <t>NOM TN24</t>
  </si>
  <si>
    <t>NOM TN25</t>
  </si>
  <si>
    <t>NOM TN26</t>
  </si>
  <si>
    <t>NOM TN27</t>
  </si>
  <si>
    <t>NOM TN28</t>
  </si>
  <si>
    <t>NOM TN29</t>
  </si>
  <si>
    <t>NOM TN30</t>
  </si>
  <si>
    <t>NOM TN31</t>
  </si>
  <si>
    <t>NOM TN32</t>
  </si>
  <si>
    <t>NOM TN33</t>
  </si>
  <si>
    <t>NOM TN34</t>
  </si>
  <si>
    <t>NOM TN35</t>
  </si>
  <si>
    <t>NOM TN36</t>
  </si>
  <si>
    <t>NOM TN37</t>
  </si>
  <si>
    <t>NATIONAL 2</t>
  </si>
  <si>
    <t>AVIGNON TN1 M</t>
  </si>
  <si>
    <t>CAVAILLON TN1 M</t>
  </si>
  <si>
    <t>MANDELIEU TN1 M</t>
  </si>
  <si>
    <t>AVIGNON TN1 N3</t>
  </si>
  <si>
    <t>MANDELIEU TN1 N3</t>
  </si>
  <si>
    <t>CAVAILLON TN1 N3</t>
  </si>
  <si>
    <t>AVIGNON TN2 M</t>
  </si>
  <si>
    <t>AVIGNON TN2 N3</t>
  </si>
  <si>
    <t>PHOCEEN TN1 N3</t>
  </si>
  <si>
    <t>NICE TN2 M</t>
  </si>
  <si>
    <t>NICE TN2 N3</t>
  </si>
  <si>
    <t>PHOCEEN TN2 M</t>
  </si>
  <si>
    <t>LMB-LIGUE-3BANDES-T1-M_N1-2-AVIGNON.csv</t>
  </si>
  <si>
    <t>LMB-LIGUE-3BANDES-T1-M_N1-2-CAVAILLON.csv</t>
  </si>
  <si>
    <t>LMB-LIGUE-3BANDES-T1-M_N1-2-MANDELIEU.csv</t>
  </si>
  <si>
    <t>LMB-LIGUE-3BANDES-T1-N3_R1-MANDELIEU.csv</t>
  </si>
  <si>
    <t>LMB-LIGUE-3BANDES-T2-M_N_1N_2-AVIGNON.csv</t>
  </si>
  <si>
    <t>LMB-LIGUE-3BANDES-T1-N3-CAVAILLON.csv</t>
  </si>
  <si>
    <t>LMB-LIGUE-3BANDES-T2-N3-PHOCEEN.csv</t>
  </si>
  <si>
    <t>LMB-LIGUE-3BANDES-T2-M_N_1N_2-NICE.csv</t>
  </si>
  <si>
    <t>LMB-LIGUE-3BANDES-T2-N3-AVIGNON.csv</t>
  </si>
  <si>
    <t>LMB-LIGUE-3BANDES-T2-N3_R1-NICE.csv</t>
  </si>
  <si>
    <t>LMB-LIGUE-3BANDES-T2-M_N1_N2-PHOCEEN.csv</t>
  </si>
  <si>
    <t>LMB-LIGUE-3BANDES-T1-N3-AVIGNON.csv</t>
  </si>
  <si>
    <t>3 BANDES N2</t>
  </si>
  <si>
    <t>3 BANDES N1</t>
  </si>
  <si>
    <t>3 BANDES N3</t>
  </si>
  <si>
    <t>REGIONAL 1</t>
  </si>
  <si>
    <t xml:space="preserve">LMB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</si>
</sst>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20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0" fontId="14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/>
    </xf>
    <xf numFmtId="164" fontId="22" fillId="7" borderId="1" xfId="0" applyNumberFormat="1" applyFont="1" applyFill="1" applyBorder="1" applyAlignment="1">
      <alignment horizontal="center"/>
    </xf>
    <xf numFmtId="164" fontId="22" fillId="8" borderId="1" xfId="0" applyNumberFormat="1" applyFont="1" applyFill="1" applyBorder="1" applyAlignment="1">
      <alignment horizontal="center"/>
    </xf>
    <xf numFmtId="164" fontId="22" fillId="9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center" vertical="center"/>
    </xf>
    <xf numFmtId="4" fontId="0" fillId="9" borderId="1" xfId="0" applyNumberFormat="1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horizontal="center" vertical="center"/>
    </xf>
    <xf numFmtId="3" fontId="16" fillId="9" borderId="1" xfId="0" applyNumberFormat="1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/>
    </xf>
    <xf numFmtId="164" fontId="18" fillId="9" borderId="1" xfId="0" applyNumberFormat="1" applyFont="1" applyFill="1" applyBorder="1" applyAlignment="1">
      <alignment horizontal="center"/>
    </xf>
    <xf numFmtId="3" fontId="19" fillId="9" borderId="1" xfId="0" applyNumberFormat="1" applyFont="1" applyFill="1" applyBorder="1" applyAlignment="1">
      <alignment horizontal="center" wrapText="1" shrinkToFit="1"/>
    </xf>
    <xf numFmtId="3" fontId="7" fillId="9" borderId="1" xfId="0" applyNumberFormat="1" applyFont="1" applyFill="1" applyBorder="1" applyAlignment="1">
      <alignment horizontal="center" wrapText="1" shrinkToFit="1"/>
    </xf>
    <xf numFmtId="0" fontId="14" fillId="9" borderId="2" xfId="0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left" vertical="center"/>
    </xf>
    <xf numFmtId="4" fontId="5" fillId="6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164" fontId="18" fillId="6" borderId="1" xfId="0" applyNumberFormat="1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center" wrapText="1" shrinkToFit="1"/>
    </xf>
    <xf numFmtId="3" fontId="7" fillId="6" borderId="1" xfId="0" applyNumberFormat="1" applyFont="1" applyFill="1" applyBorder="1" applyAlignment="1">
      <alignment horizontal="center" wrapText="1" shrinkToFit="1"/>
    </xf>
    <xf numFmtId="0" fontId="14" fillId="6" borderId="2" xfId="0" applyFont="1" applyFill="1" applyBorder="1" applyAlignment="1">
      <alignment horizontal="center" vertical="center" wrapText="1"/>
    </xf>
    <xf numFmtId="3" fontId="15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164" fontId="18" fillId="7" borderId="1" xfId="0" applyNumberFormat="1" applyFont="1" applyFill="1" applyBorder="1" applyAlignment="1">
      <alignment horizontal="center"/>
    </xf>
    <xf numFmtId="3" fontId="19" fillId="7" borderId="1" xfId="0" applyNumberFormat="1" applyFont="1" applyFill="1" applyBorder="1" applyAlignment="1">
      <alignment horizontal="center" wrapText="1" shrinkToFit="1"/>
    </xf>
    <xf numFmtId="3" fontId="7" fillId="7" borderId="1" xfId="0" applyNumberFormat="1" applyFont="1" applyFill="1" applyBorder="1" applyAlignment="1">
      <alignment horizontal="center" wrapText="1" shrinkToFit="1"/>
    </xf>
    <xf numFmtId="0" fontId="14" fillId="7" borderId="2" xfId="0" applyFont="1" applyFill="1" applyBorder="1" applyAlignment="1">
      <alignment horizontal="center" vertical="center" wrapText="1"/>
    </xf>
    <xf numFmtId="3" fontId="15" fillId="8" borderId="1" xfId="0" applyNumberFormat="1" applyFont="1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center" vertical="center"/>
    </xf>
    <xf numFmtId="3" fontId="16" fillId="8" borderId="1" xfId="0" applyNumberFormat="1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center"/>
    </xf>
    <xf numFmtId="164" fontId="18" fillId="8" borderId="1" xfId="0" applyNumberFormat="1" applyFont="1" applyFill="1" applyBorder="1" applyAlignment="1">
      <alignment horizontal="center"/>
    </xf>
    <xf numFmtId="3" fontId="19" fillId="8" borderId="1" xfId="0" applyNumberFormat="1" applyFont="1" applyFill="1" applyBorder="1" applyAlignment="1">
      <alignment horizontal="center" wrapText="1" shrinkToFit="1"/>
    </xf>
    <xf numFmtId="3" fontId="7" fillId="8" borderId="1" xfId="0" applyNumberFormat="1" applyFont="1" applyFill="1" applyBorder="1" applyAlignment="1">
      <alignment horizontal="center" wrapText="1" shrinkToFit="1"/>
    </xf>
    <xf numFmtId="0" fontId="14" fillId="8" borderId="2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left" vertical="center"/>
    </xf>
    <xf numFmtId="4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164" fontId="18" fillId="5" borderId="1" xfId="0" applyNumberFormat="1" applyFont="1" applyFill="1" applyBorder="1" applyAlignment="1">
      <alignment horizontal="center"/>
    </xf>
    <xf numFmtId="3" fontId="19" fillId="5" borderId="1" xfId="0" applyNumberFormat="1" applyFont="1" applyFill="1" applyBorder="1" applyAlignment="1">
      <alignment horizontal="center" wrapText="1" shrinkToFit="1"/>
    </xf>
    <xf numFmtId="3" fontId="7" fillId="5" borderId="1" xfId="0" applyNumberFormat="1" applyFont="1" applyFill="1" applyBorder="1" applyAlignment="1">
      <alignment horizontal="center" wrapText="1" shrinkToFit="1"/>
    </xf>
    <xf numFmtId="0" fontId="14" fillId="5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4" fontId="17" fillId="9" borderId="1" xfId="0" applyNumberFormat="1" applyFont="1" applyFill="1" applyBorder="1" applyAlignment="1">
      <alignment horizontal="left" vertical="center" wrapText="1" shrinkToFit="1"/>
    </xf>
    <xf numFmtId="4" fontId="17" fillId="6" borderId="1" xfId="0" applyNumberFormat="1" applyFont="1" applyFill="1" applyBorder="1" applyAlignment="1">
      <alignment horizontal="left" vertical="center" wrapText="1" shrinkToFit="1"/>
    </xf>
    <xf numFmtId="4" fontId="17" fillId="7" borderId="1" xfId="0" applyNumberFormat="1" applyFont="1" applyFill="1" applyBorder="1" applyAlignment="1">
      <alignment horizontal="left" vertical="center" wrapText="1" shrinkToFit="1"/>
    </xf>
    <xf numFmtId="4" fontId="17" fillId="8" borderId="1" xfId="0" applyNumberFormat="1" applyFont="1" applyFill="1" applyBorder="1" applyAlignment="1">
      <alignment horizontal="left" vertical="center" wrapText="1" shrinkToFit="1"/>
    </xf>
    <xf numFmtId="4" fontId="17" fillId="5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/>
    </xf>
    <xf numFmtId="3" fontId="5" fillId="2" borderId="0" xfId="0" applyNumberFormat="1" applyFont="1" applyFill="1" applyAlignment="1">
      <alignment horizontal="center" vertical="center"/>
    </xf>
    <xf numFmtId="4" fontId="5" fillId="9" borderId="1" xfId="0" applyNumberFormat="1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/>
    </xf>
    <xf numFmtId="4" fontId="5" fillId="7" borderId="1" xfId="0" applyNumberFormat="1" applyFont="1" applyFill="1" applyBorder="1" applyAlignment="1">
      <alignment horizontal="center"/>
    </xf>
    <xf numFmtId="4" fontId="5" fillId="8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 wrapText="1" shrinkToFit="1"/>
    </xf>
    <xf numFmtId="3" fontId="7" fillId="0" borderId="1" xfId="0" applyNumberFormat="1" applyFont="1" applyBorder="1" applyAlignment="1">
      <alignment horizontal="center" wrapText="1" shrinkToFit="1"/>
    </xf>
    <xf numFmtId="0" fontId="14" fillId="0" borderId="2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left" vertical="center" wrapText="1" shrinkToFit="1"/>
    </xf>
    <xf numFmtId="3" fontId="1" fillId="3" borderId="0" xfId="0" applyNumberFormat="1" applyFont="1" applyFill="1" applyAlignment="1">
      <alignment horizontal="left" vertical="center" wrapText="1" shrinkToFit="1"/>
    </xf>
    <xf numFmtId="0" fontId="14" fillId="10" borderId="1" xfId="0" applyFont="1" applyFill="1" applyBorder="1" applyAlignment="1">
      <alignment horizontal="center" vertical="center"/>
    </xf>
    <xf numFmtId="3" fontId="15" fillId="10" borderId="1" xfId="0" applyNumberFormat="1" applyFont="1" applyFill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23" fillId="10" borderId="1" xfId="0" applyNumberFormat="1" applyFont="1" applyFill="1" applyBorder="1" applyAlignment="1">
      <alignment horizontal="center" vertical="center"/>
    </xf>
    <xf numFmtId="3" fontId="23" fillId="10" borderId="1" xfId="0" applyNumberFormat="1" applyFont="1" applyFill="1" applyBorder="1" applyAlignment="1">
      <alignment horizontal="left" vertical="center"/>
    </xf>
    <xf numFmtId="4" fontId="24" fillId="10" borderId="1" xfId="0" applyNumberFormat="1" applyFont="1" applyFill="1" applyBorder="1" applyAlignment="1">
      <alignment horizontal="left" vertical="center" wrapText="1" shrinkToFit="1"/>
    </xf>
    <xf numFmtId="4" fontId="5" fillId="10" borderId="1" xfId="0" applyNumberFormat="1" applyFont="1" applyFill="1" applyBorder="1" applyAlignment="1">
      <alignment horizontal="right"/>
    </xf>
    <xf numFmtId="0" fontId="5" fillId="10" borderId="1" xfId="0" applyFont="1" applyFill="1" applyBorder="1" applyAlignment="1">
      <alignment horizontal="center"/>
    </xf>
    <xf numFmtId="164" fontId="18" fillId="10" borderId="1" xfId="0" applyNumberFormat="1" applyFont="1" applyFill="1" applyBorder="1" applyAlignment="1">
      <alignment horizontal="center"/>
    </xf>
    <xf numFmtId="3" fontId="19" fillId="10" borderId="1" xfId="0" applyNumberFormat="1" applyFont="1" applyFill="1" applyBorder="1" applyAlignment="1">
      <alignment horizontal="center" wrapText="1" shrinkToFit="1"/>
    </xf>
    <xf numFmtId="3" fontId="7" fillId="10" borderId="1" xfId="0" applyNumberFormat="1" applyFont="1" applyFill="1" applyBorder="1" applyAlignment="1">
      <alignment horizontal="center" wrapText="1" shrinkToFit="1"/>
    </xf>
    <xf numFmtId="0" fontId="14" fillId="1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textRotation="90" wrapText="1" shrinkToFit="1"/>
    </xf>
    <xf numFmtId="164" fontId="9" fillId="2" borderId="4" xfId="0" applyNumberFormat="1" applyFont="1" applyFill="1" applyBorder="1" applyAlignment="1">
      <alignment horizontal="center" textRotation="90" wrapText="1" shrinkToFit="1"/>
    </xf>
    <xf numFmtId="164" fontId="9" fillId="2" borderId="1" xfId="0" applyNumberFormat="1" applyFont="1" applyFill="1" applyBorder="1" applyAlignment="1">
      <alignment horizontal="center" wrapText="1" shrinkToFit="1"/>
    </xf>
    <xf numFmtId="164" fontId="9" fillId="2" borderId="0" xfId="0" applyNumberFormat="1" applyFont="1" applyFill="1" applyAlignment="1">
      <alignment horizontal="center" textRotation="90" wrapText="1" shrinkToFit="1"/>
    </xf>
    <xf numFmtId="3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281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7030A0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7030A0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none"/>
      </font>
      <fill>
        <patternFill patternType="solid">
          <fgColor rgb="FF000000"/>
          <bgColor rgb="FFF2F2F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7030A0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7030A0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7030A0"/>
        <name val="Aptos Narrow"/>
        <family val="2"/>
        <scheme val="minor"/>
      </font>
      <numFmt numFmtId="165" formatCode="#,##0.0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6495ED"/>
        </right>
        <top/>
        <bottom style="medium">
          <color rgb="FF6495ED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8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Aptos Narrow"/>
        <family val="2"/>
        <scheme val="minor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color rgb="FF7030A0"/>
      </font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theme="7" tint="-0.249977111117893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766FBC-A0FB-4E85-B5FF-D2EF8D414130}" name="Tableau1" displayName="Tableau1" ref="A3:BB11" totalsRowShown="0" dataDxfId="280">
  <autoFilter ref="A3:BB11" xr:uid="{E1766FBC-A0FB-4E85-B5FF-D2EF8D414130}"/>
  <tableColumns count="54">
    <tableColumn id="2" xr3:uid="{80717C7E-64FC-4043-80A9-28AD65D50A6A}" name="CLASSEMENT" dataDxfId="279"/>
    <tableColumn id="3" xr3:uid="{22DE2110-CA62-4E50-8015-87EAC8F63897}" name="Colonne3" dataDxfId="278"/>
    <tableColumn id="4" xr3:uid="{884D2867-7981-416F-BBEE-7D2F70F1FCBC}" name="CATÉGORIE" dataDxfId="277"/>
    <tableColumn id="5" xr3:uid="{99D988F5-83FD-45EC-9DB4-622921EE228D}" name="CL-NC" dataDxfId="276"/>
    <tableColumn id="6" xr3:uid="{5EAF27C8-EFB0-4967-9AE0-0BFC75BAF11B}" name="LICENCE" dataDxfId="275"/>
    <tableColumn id="7" xr3:uid="{676EB231-BF27-4BC5-9B67-BB95235C2170}" name="NOM PRÉNOM" dataDxfId="274"/>
    <tableColumn id="8" xr3:uid="{0EE77B48-C20E-4469-BF79-B3FD7DDC1537}" name="CLUB" dataDxfId="273"/>
    <tableColumn id="9" xr3:uid="{13B8A555-3715-4A11-B878-06E92C2B59DE}" name="POINT 3,10m" dataDxfId="272"/>
    <tableColumn id="10" xr3:uid="{BF94231A-A78F-46A9-B7F6-CECA42557612}" name="POINT 2,80m" dataDxfId="271"/>
    <tableColumn id="11" xr3:uid="{BECAB2D6-C22C-454E-849C-54C2018AE1F9}" name="REPRISES" dataDxfId="270"/>
    <tableColumn id="12" xr3:uid="{61F856EA-A728-4771-B652-2A1F803CD172}" name="MOY" dataDxfId="269"/>
    <tableColumn id="13" xr3:uid="{4329CA5B-E45C-4585-B21A-2AA73E7FEE31}" name="MOY2" dataDxfId="268"/>
    <tableColumn id="14" xr3:uid="{5F9DD74B-B86F-49CC-9558-EB0A25738F66}" name="NB TOURNOIS" dataDxfId="267"/>
    <tableColumn id="15" xr3:uid="{9A8FF23D-AFC0-43EB-A295-81639F82DEEF}" name="NB MINIMUM" dataDxfId="266"/>
    <tableColumn id="16" xr3:uid="{DA89673C-F528-4782-90EC-C7C945B4233F}" name="2 MEILLEURS" dataDxfId="265"/>
    <tableColumn id="17" xr3:uid="{63B1830B-44E0-4766-B9C3-C5145CB507E9}" name="PTS DE TOURNOIS" dataDxfId="264"/>
    <tableColumn id="18" xr3:uid="{53F49BB1-B314-49F3-B0FF-50454A8792CF}" name="MOY CAT" dataDxfId="263"/>
    <tableColumn id="19" xr3:uid="{4C21356B-8DC0-4ABE-A8AB-9674BDF16697}" name="MOY CAT2" dataDxfId="262"/>
    <tableColumn id="21" xr3:uid="{8D855F27-53BA-4552-B8A4-1ABB6B1DC71D}" name="AVIGNON TN1 M" dataDxfId="261"/>
    <tableColumn id="22" xr3:uid="{886F9651-2315-4188-9713-CA771CC12CCD}" name="CAVAILLON TN1 M" dataDxfId="260"/>
    <tableColumn id="23" xr3:uid="{3353B6A0-6626-46A1-B287-5A25B4EEB928}" name="MANDELIEU TN1 M" dataDxfId="259"/>
    <tableColumn id="24" xr3:uid="{523B0850-E81C-4AC7-AB94-4AD8A9B28529}" name="AVIGNON TN1 N3" dataDxfId="258"/>
    <tableColumn id="25" xr3:uid="{DF9A264F-8D51-4C03-94CE-90C2684F2569}" name="MANDELIEU TN1 N3" dataDxfId="257"/>
    <tableColumn id="26" xr3:uid="{D3F13BE9-3A55-46AF-8682-3EC738B5FDF4}" name="CAVAILLON TN1 N3" dataDxfId="256"/>
    <tableColumn id="27" xr3:uid="{55BD8E4B-896B-411F-ABC4-36E20CAD8018}" name="AVIGNON TN2 M" dataDxfId="255"/>
    <tableColumn id="28" xr3:uid="{0B2D33E3-061C-48AB-A401-BA8FC62D10D9}" name="PHOCEEN TN1 N3" dataDxfId="254"/>
    <tableColumn id="29" xr3:uid="{3F5A7363-9FE1-4A66-AC89-03A23A66AE5D}" name="NICE TN2 M" dataDxfId="253"/>
    <tableColumn id="30" xr3:uid="{2FE62A98-9607-4E31-AB92-C2781ADFF5E0}" name="AVIGNON TN2 N3" dataDxfId="252"/>
    <tableColumn id="31" xr3:uid="{B92FBCB7-1E7D-4B44-A80E-1936B8683E63}" name="NICE TN2 N3" dataDxfId="251"/>
    <tableColumn id="32" xr3:uid="{11F6043D-7007-4115-A0DD-59DDACFD6364}" name="PHOCEEN TN2 M" dataDxfId="250"/>
    <tableColumn id="33" xr3:uid="{C3DB7CDB-CD96-4F44-ACEF-0F0895BC85B4}" name="NOM TN14" dataDxfId="249"/>
    <tableColumn id="34" xr3:uid="{411E71B2-B3C1-4121-85ED-9AD708843E96}" name="NOM TN15" dataDxfId="248"/>
    <tableColumn id="35" xr3:uid="{18057D94-7F4B-46FF-87C4-DF31AAE302C3}" name="NOM TN16" dataDxfId="247"/>
    <tableColumn id="36" xr3:uid="{89AF5BA3-0A9A-4F54-9DA7-76E992FDECAE}" name="NOM TN17" dataDxfId="246"/>
    <tableColumn id="37" xr3:uid="{894B92B4-BB50-4E9E-AC67-5572860F4B68}" name="NOM TN18" dataDxfId="245"/>
    <tableColumn id="38" xr3:uid="{EAA3FE69-C3EB-4E8E-87BD-741FC4B3EDFA}" name="NOM TN19" dataDxfId="244"/>
    <tableColumn id="39" xr3:uid="{E15FF6E7-13E5-49BF-B47C-39E295DB5114}" name="NOM TN20" dataDxfId="243"/>
    <tableColumn id="40" xr3:uid="{8E543C55-3C1A-47D2-8619-129B83772D29}" name="NOM TN21" dataDxfId="242"/>
    <tableColumn id="41" xr3:uid="{2E469DEB-9B99-4555-A923-CEB1412D5856}" name="NOM TN22" dataDxfId="241"/>
    <tableColumn id="42" xr3:uid="{49BD8319-135D-4A4B-8CC6-683BFD131454}" name="NOM TN23" dataDxfId="240"/>
    <tableColumn id="43" xr3:uid="{84F9E928-09F7-410D-A629-44A325C675AF}" name="NOM TN24" dataDxfId="239"/>
    <tableColumn id="44" xr3:uid="{8E6F262B-070B-43A5-BD97-2A7421767686}" name="NOM TN25" dataDxfId="238"/>
    <tableColumn id="45" xr3:uid="{2817EF75-5161-4CA2-B67B-BD07306363F1}" name="NOM TN26" dataDxfId="237"/>
    <tableColumn id="46" xr3:uid="{B23F1495-D5F1-4F76-BB27-1CF9691578D9}" name="NOM TN27" dataDxfId="236"/>
    <tableColumn id="47" xr3:uid="{47C6B3C5-3323-4D00-AE9D-AEA7F46946FB}" name="NOM TN28" dataDxfId="235"/>
    <tableColumn id="48" xr3:uid="{DB38CB6F-B379-4737-9FE4-22ECFABC6CB0}" name="NOM TN29" dataDxfId="234"/>
    <tableColumn id="49" xr3:uid="{7D6087E5-8887-4F6A-9CA8-4F22E7A1EA0A}" name="NOM TN30" dataDxfId="233"/>
    <tableColumn id="50" xr3:uid="{F85E1FD5-7195-4382-B715-997D4F8C311E}" name="NOM TN31" dataDxfId="232"/>
    <tableColumn id="51" xr3:uid="{995FA92D-6F79-42E6-94D2-1D6F590B0B8D}" name="NOM TN32" dataDxfId="231"/>
    <tableColumn id="52" xr3:uid="{B4BB3B0C-77B9-438D-ADFD-476F69723947}" name="NOM TN33" dataDxfId="230"/>
    <tableColumn id="53" xr3:uid="{CD5C9A48-8187-4497-90DB-F4954C7CBD61}" name="NOM TN34" dataDxfId="229"/>
    <tableColumn id="54" xr3:uid="{6A05EC90-8477-4BEF-886D-CB209DE46825}" name="NOM TN35" dataDxfId="228"/>
    <tableColumn id="55" xr3:uid="{15C409E6-E8A8-4427-AFAF-76EDB158EFCD}" name="NOM TN36" dataDxfId="227"/>
    <tableColumn id="56" xr3:uid="{76F39B25-2605-4662-927B-A19072D66833}" name="NOM TN37" dataDxfId="22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5F141F-51E4-470C-A5EF-4C49611F5E95}" name="Tableau13" displayName="Tableau13" ref="A3:BB20" totalsRowShown="0" dataDxfId="225">
  <autoFilter ref="A3:BB20" xr:uid="{E1766FBC-A0FB-4E85-B5FF-D2EF8D414130}"/>
  <tableColumns count="54">
    <tableColumn id="2" xr3:uid="{F6F0B0F5-181D-4BCD-BF90-F48AB2FFEAE8}" name="CLASSEMENT" dataDxfId="224"/>
    <tableColumn id="3" xr3:uid="{017E5E3C-1241-4438-A3F4-8EDB768BE6A6}" name="Colonne3" dataDxfId="223"/>
    <tableColumn id="4" xr3:uid="{7F927733-B435-4B8F-829F-28047FA518A6}" name="CATÉGORIE" dataDxfId="222"/>
    <tableColumn id="5" xr3:uid="{2107AD89-9786-4E3C-9F34-F3B5486D5A1F}" name="CL-NC" dataDxfId="221"/>
    <tableColumn id="6" xr3:uid="{3644576B-7831-4B6C-97A1-08846207A531}" name="LICENCE" dataDxfId="220"/>
    <tableColumn id="7" xr3:uid="{F40BA61B-52FC-4E59-996A-7B10322C1A6C}" name="NOM PRÉNOM" dataDxfId="219"/>
    <tableColumn id="8" xr3:uid="{C9230C27-0552-47CC-A1EC-B39577A3E7D2}" name="CLUB" dataDxfId="218"/>
    <tableColumn id="9" xr3:uid="{F6832BDA-446F-4079-820F-BA8499A55562}" name="POINT 3,10m" dataDxfId="217"/>
    <tableColumn id="10" xr3:uid="{9238F89E-8772-40DD-96C7-60561A0D5A87}" name="POINT 2,80m" dataDxfId="216"/>
    <tableColumn id="11" xr3:uid="{E6EE5C91-460F-4B16-A33D-253D9114464E}" name="REPRISES" dataDxfId="215"/>
    <tableColumn id="12" xr3:uid="{F1B7789B-AEBC-4F5E-A112-8965B9C63524}" name="MOY" dataDxfId="214"/>
    <tableColumn id="13" xr3:uid="{9B95FFFE-E0F7-4067-8906-F4FEDE2D696B}" name="MOY2" dataDxfId="213"/>
    <tableColumn id="14" xr3:uid="{94C4D424-FA73-40D8-ABA1-9F8BE9715591}" name="NB TOURNOIS" dataDxfId="212"/>
    <tableColumn id="15" xr3:uid="{C2E5334C-E55E-489C-8D5E-C4C0F6424F1F}" name="NB MINIMUM" dataDxfId="211"/>
    <tableColumn id="16" xr3:uid="{5A4D6A20-576D-4B05-80EF-C5048A2253C8}" name="2 MEILLEURS" dataDxfId="210"/>
    <tableColumn id="17" xr3:uid="{6FCCC211-AC52-4F5A-8467-A3D8E2459361}" name="PTS DE TOURNOIS" dataDxfId="209">
      <calculatedColumnFormula>SUM(S4:BB4)</calculatedColumnFormula>
    </tableColumn>
    <tableColumn id="18" xr3:uid="{48827663-86CC-4CF9-AA90-BA09338550EA}" name="MOY CAT" dataDxfId="208"/>
    <tableColumn id="19" xr3:uid="{7700BDF3-F80D-4916-95BB-40D576AE795F}" name="MOY CAT2" dataDxfId="207"/>
    <tableColumn id="21" xr3:uid="{E8F4016D-AB48-4F20-A5D4-8AD0EA04234E}" name="AVIGNON TN1 M" dataDxfId="206"/>
    <tableColumn id="22" xr3:uid="{91CA3928-CC1B-4EFD-B98A-9F58B0B83927}" name="CAVAILLON TN1 M" dataDxfId="205"/>
    <tableColumn id="23" xr3:uid="{BA37689B-9BB1-44C4-ADFF-B50EA40E5056}" name="MANDELIEU TN1 M" dataDxfId="204"/>
    <tableColumn id="24" xr3:uid="{FBD7454E-251A-42D0-97AB-0BBF62026A71}" name="AVIGNON TN1 N3" dataDxfId="203"/>
    <tableColumn id="25" xr3:uid="{DF59D948-0A2B-40C0-803A-E5FBB3378419}" name="MANDELIEU TN1 N3" dataDxfId="202"/>
    <tableColumn id="26" xr3:uid="{AC8E3A5E-50A6-474F-948F-023F1EAFEFCB}" name="CAVAILLON TN1 N3" dataDxfId="201"/>
    <tableColumn id="27" xr3:uid="{AD86C1C5-73A5-4D4B-AB45-F75A69F874F9}" name="AVIGNON TN2 M" dataDxfId="200"/>
    <tableColumn id="28" xr3:uid="{25296E82-8BE0-495F-8AB9-C3FCF7ACD810}" name="PHOCEEN TN1 N3" dataDxfId="199"/>
    <tableColumn id="29" xr3:uid="{790DD231-F98C-4CF4-8DF1-E41762ED1490}" name="NICE TN2 M" dataDxfId="198"/>
    <tableColumn id="30" xr3:uid="{AEB4A708-1554-4B30-BE51-FD5F464218B3}" name="AVIGNON TN2 N3" dataDxfId="197"/>
    <tableColumn id="31" xr3:uid="{AF00DB1F-3D95-488C-AED7-FBE1963788E0}" name="NICE TN2 N3" dataDxfId="196"/>
    <tableColumn id="32" xr3:uid="{FCB13296-F39E-41F9-9F3F-DB33F77D9283}" name="PHOCEEN TN2 M" dataDxfId="195"/>
    <tableColumn id="33" xr3:uid="{025C4244-646F-41B7-9991-7601DB3863EE}" name="NOM TN14" dataDxfId="194"/>
    <tableColumn id="34" xr3:uid="{7FEBB73D-23FA-4BC7-A4D3-5765920FCBD3}" name="NOM TN15" dataDxfId="193"/>
    <tableColumn id="35" xr3:uid="{9983F5FD-B041-418F-9199-BBD8471D5FBE}" name="NOM TN16" dataDxfId="192"/>
    <tableColumn id="36" xr3:uid="{451E865D-BCEB-4215-BCD9-723DE710D18C}" name="NOM TN17" dataDxfId="191"/>
    <tableColumn id="37" xr3:uid="{B3DECF47-11E0-4B0E-A186-63DE13FBD815}" name="NOM TN18" dataDxfId="190"/>
    <tableColumn id="38" xr3:uid="{1F576D03-3435-4090-94FE-31589F330AD5}" name="NOM TN19" dataDxfId="189"/>
    <tableColumn id="39" xr3:uid="{89B8555E-24FE-4112-8A76-F603C1680DD0}" name="NOM TN20" dataDxfId="188"/>
    <tableColumn id="40" xr3:uid="{16FE3276-50F6-4927-8622-1BE7927EB175}" name="NOM TN21" dataDxfId="187"/>
    <tableColumn id="41" xr3:uid="{11E82F7E-14FE-451A-B15E-6DB1F04072BE}" name="NOM TN22" dataDxfId="186"/>
    <tableColumn id="42" xr3:uid="{F016950A-8A8F-4339-B8A1-356D26A17E03}" name="NOM TN23" dataDxfId="185"/>
    <tableColumn id="43" xr3:uid="{207090A9-5D10-4E8D-9367-F1EE44C8C7C6}" name="NOM TN24" dataDxfId="184"/>
    <tableColumn id="44" xr3:uid="{198EB360-DDE6-4EA6-9CAA-1428B3237209}" name="NOM TN25" dataDxfId="183"/>
    <tableColumn id="45" xr3:uid="{723FD5A0-B7BC-4C8B-9E9E-17EB79F5463E}" name="NOM TN26" dataDxfId="182"/>
    <tableColumn id="46" xr3:uid="{CDB4945C-3350-4C2B-BF49-327DBC2F222A}" name="NOM TN27" dataDxfId="181"/>
    <tableColumn id="47" xr3:uid="{72E9C060-639C-415C-BBE4-85507972AC23}" name="NOM TN28" dataDxfId="180"/>
    <tableColumn id="48" xr3:uid="{3735B1B7-68D2-4B60-BD54-9FA509392CB1}" name="NOM TN29" dataDxfId="179"/>
    <tableColumn id="49" xr3:uid="{5AEB5790-C2B9-4F46-B278-B8664DC6B106}" name="NOM TN30" dataDxfId="178"/>
    <tableColumn id="50" xr3:uid="{0023FD48-0096-4CD6-863A-23AA2B9ED947}" name="NOM TN31" dataDxfId="177"/>
    <tableColumn id="51" xr3:uid="{8E8D17DC-63B6-4D52-9E5F-B0EA6F03B416}" name="NOM TN32" dataDxfId="176"/>
    <tableColumn id="52" xr3:uid="{C338951E-855D-41A4-9002-A4653872AF22}" name="NOM TN33" dataDxfId="175"/>
    <tableColumn id="53" xr3:uid="{613C7051-D862-41A6-8965-2188D298C08D}" name="NOM TN34" dataDxfId="174"/>
    <tableColumn id="54" xr3:uid="{27A3C476-8A73-44B9-949B-45DFB42E9D1E}" name="NOM TN35" dataDxfId="173"/>
    <tableColumn id="55" xr3:uid="{2C1C7F74-8B02-489D-895F-BA2E3ED51221}" name="NOM TN36" dataDxfId="172"/>
    <tableColumn id="56" xr3:uid="{A85742AF-48A9-496B-8D6A-3E80A5E95ACE}" name="NOM TN37" dataDxfId="171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943279-ACAB-444E-9CBF-B6A1B38FB332}" name="Tableau134" displayName="Tableau134" ref="A3:BA31" totalsRowShown="0" dataDxfId="170">
  <autoFilter ref="A3:BA31" xr:uid="{E1766FBC-A0FB-4E85-B5FF-D2EF8D414130}"/>
  <tableColumns count="53">
    <tableColumn id="2" xr3:uid="{7D3EC053-69C0-4828-AB99-39A52CEFD5DE}" name="CLASSEMENT" dataDxfId="169"/>
    <tableColumn id="3" xr3:uid="{6778AA95-2AD8-4189-9EC3-8895A036816E}" name="Colonne3" dataDxfId="168"/>
    <tableColumn id="4" xr3:uid="{7FA03B73-DD60-4868-A177-296740B70B5E}" name="CATÉGORIE" dataDxfId="167"/>
    <tableColumn id="5" xr3:uid="{EB851560-494B-4FB5-BA5F-99D89089DBA7}" name="CL-NC" dataDxfId="166"/>
    <tableColumn id="6" xr3:uid="{AE438CF5-AD80-4C00-8C42-BE17C99B00AA}" name="LICENCE" dataDxfId="165"/>
    <tableColumn id="7" xr3:uid="{E41F6085-04D7-44AB-B645-AFFCBAF5FD1C}" name="NOM PRÉNOM" dataDxfId="164"/>
    <tableColumn id="8" xr3:uid="{2B981548-C1D8-4167-B7D5-1A3AF375F929}" name="CLUB" dataDxfId="163"/>
    <tableColumn id="9" xr3:uid="{D891E4B0-A92A-45A5-82C3-C84403A13C5B}" name="POINT 3,10m" dataDxfId="162"/>
    <tableColumn id="10" xr3:uid="{364B9B8B-B256-4A08-8D67-36CD0191F17E}" name="POINT 2,80m" dataDxfId="161"/>
    <tableColumn id="11" xr3:uid="{221F4609-09CF-48AC-A533-8AEABFD4DEE0}" name="REPRISES" dataDxfId="160"/>
    <tableColumn id="12" xr3:uid="{85B7DD0E-6F21-49B0-8D95-A03E1EA58F8C}" name="MOY" dataDxfId="159"/>
    <tableColumn id="13" xr3:uid="{B3058E8A-2F04-4CCE-9F70-E87DCC6C34D2}" name="MOY2" dataDxfId="158"/>
    <tableColumn id="14" xr3:uid="{2904059C-2A7D-4262-9B6E-BEF6A8B3528E}" name="NB TOURNOIS" dataDxfId="157"/>
    <tableColumn id="15" xr3:uid="{267F353D-D08E-48F1-AFD0-EF56756B50A7}" name="NB MINIMUM" dataDxfId="156"/>
    <tableColumn id="16" xr3:uid="{B831C467-5EF7-4342-BA00-49FA8F463CF4}" name="2 MEILLEURS" dataDxfId="155"/>
    <tableColumn id="17" xr3:uid="{3857F1B4-C93B-46DD-B531-E3AF331A5D72}" name="PTS DE TOURNOIS" dataDxfId="154">
      <calculatedColumnFormula>SUM(S4:AW4)</calculatedColumnFormula>
    </tableColumn>
    <tableColumn id="18" xr3:uid="{DDC3187A-5270-4795-8F2D-A76848AC3EE0}" name="MOY CAT" dataDxfId="153"/>
    <tableColumn id="19" xr3:uid="{7D912990-A5BE-4CE4-B227-3CA5BF35E02A}" name="MOY CAT2" dataDxfId="152"/>
    <tableColumn id="21" xr3:uid="{5F58511B-8BC1-457A-88A2-1F9C0132CF05}" name="AVIGNON TN1 M" dataDxfId="151"/>
    <tableColumn id="22" xr3:uid="{DF2A7883-C418-4A1A-B4B7-21DB376E12EF}" name="CAVAILLON TN1 M" dataDxfId="150"/>
    <tableColumn id="23" xr3:uid="{73F99710-B0D5-481D-8ED1-31E47096FE9A}" name="MANDELIEU TN1 M" dataDxfId="149"/>
    <tableColumn id="24" xr3:uid="{94EEEB3E-379A-46B0-8314-CCE93DC2C2AB}" name="AVIGNON TN1 N3" dataDxfId="148"/>
    <tableColumn id="25" xr3:uid="{1DEC09AA-0C54-444C-BC2C-296BA0FB0408}" name="MANDELIEU TN1 N3" dataDxfId="147"/>
    <tableColumn id="26" xr3:uid="{BDBA567C-3A77-48FB-9872-A0CFDDBB96C1}" name="CAVAILLON TN1 N3" dataDxfId="146"/>
    <tableColumn id="27" xr3:uid="{4580A00B-54D0-491A-B2CA-716D29D915F2}" name="AVIGNON TN2 M" dataDxfId="145"/>
    <tableColumn id="28" xr3:uid="{751EE572-5179-493E-A5B4-1217667294D6}" name="PHOCEEN TN1 N3" dataDxfId="144"/>
    <tableColumn id="29" xr3:uid="{3B0AA0F2-CC9B-4F17-8E26-4FDCDB7927B3}" name="NICE TN2 M" dataDxfId="143"/>
    <tableColumn id="30" xr3:uid="{92F03263-69E6-4BF0-97C2-7CD5E58B85ED}" name="AVIGNON TN2 N3" dataDxfId="142"/>
    <tableColumn id="31" xr3:uid="{BE2D6160-BD82-425C-B831-FB26E4A9B792}" name="NICE TN2 N3" dataDxfId="141"/>
    <tableColumn id="32" xr3:uid="{6915A9FC-ACAF-400E-B6AB-875039086DDD}" name="PHOCEEN TN2 M" dataDxfId="140"/>
    <tableColumn id="34" xr3:uid="{3ACD6AF7-D6AA-4CCC-8B43-3B4BF1708B15}" name="NOM TN15" dataDxfId="139"/>
    <tableColumn id="35" xr3:uid="{E1C46846-2A87-4825-A0C2-06EB96E7BF13}" name="NOM TN16" dataDxfId="138"/>
    <tableColumn id="36" xr3:uid="{027877E3-ACEF-443D-83EA-D655F9DA924D}" name="NOM TN17" dataDxfId="137"/>
    <tableColumn id="37" xr3:uid="{565DC6A8-F6CE-4601-AA82-F5A9DA0172AE}" name="NOM TN18" dataDxfId="136"/>
    <tableColumn id="38" xr3:uid="{BF1FFF41-3C79-456E-93AD-24CCD467FB1C}" name="NOM TN19" dataDxfId="135"/>
    <tableColumn id="39" xr3:uid="{5200754B-05A8-427C-8769-94A43536D2C6}" name="NOM TN20" dataDxfId="134"/>
    <tableColumn id="40" xr3:uid="{3CC88E04-D541-4595-81C6-7005AD8F6431}" name="NOM TN21" dataDxfId="133"/>
    <tableColumn id="41" xr3:uid="{D684B549-FEEA-407D-8A24-5FC561340F49}" name="NOM TN22" dataDxfId="132"/>
    <tableColumn id="42" xr3:uid="{C754CBD4-FAED-4082-9E54-8B9F3684EFD1}" name="NOM TN23" dataDxfId="131"/>
    <tableColumn id="43" xr3:uid="{6A66E343-7DC8-41E4-A405-80C6DE75C9DC}" name="NOM TN24" dataDxfId="130"/>
    <tableColumn id="44" xr3:uid="{18482321-C830-463E-8F47-988B111D624E}" name="NOM TN25" dataDxfId="129"/>
    <tableColumn id="45" xr3:uid="{0EA9F9A6-BB6E-4B18-BB85-A72A61667F7F}" name="NOM TN26" dataDxfId="128"/>
    <tableColumn id="46" xr3:uid="{E22E0483-2E35-412E-AC76-D92C2AF03853}" name="NOM TN27" dataDxfId="127"/>
    <tableColumn id="47" xr3:uid="{27BF68A8-E316-4F45-9B4D-4FE33B9AF409}" name="NOM TN28" dataDxfId="126"/>
    <tableColumn id="48" xr3:uid="{49F09B7D-5459-46FC-9E91-976C361B9561}" name="NOM TN29" dataDxfId="125"/>
    <tableColumn id="49" xr3:uid="{8B6D4A90-1CEF-4B30-954F-574303B13D66}" name="NOM TN30" dataDxfId="124"/>
    <tableColumn id="50" xr3:uid="{BA242072-0243-4474-AF32-29892171129D}" name="NOM TN31" dataDxfId="123"/>
    <tableColumn id="51" xr3:uid="{E65D6A95-4BF5-4B74-8C43-9B70DC6B46BF}" name="NOM TN32" dataDxfId="122"/>
    <tableColumn id="52" xr3:uid="{BADE6455-4EC7-42EA-AA2F-FF5D52319E29}" name="NOM TN33" dataDxfId="121"/>
    <tableColumn id="53" xr3:uid="{F49C4EA7-0EED-45BA-BD1F-E32D65E38852}" name="NOM TN34" dataDxfId="120"/>
    <tableColumn id="54" xr3:uid="{72FFD68F-10CD-44C9-8A0F-1E43EE43E3AB}" name="NOM TN35" dataDxfId="119"/>
    <tableColumn id="55" xr3:uid="{0C9501A2-A6B9-40CB-84FA-1B7842FB6203}" name="NOM TN36" dataDxfId="118"/>
    <tableColumn id="56" xr3:uid="{B60589AC-7E95-403F-A3D5-B24FD97183CA}" name="NOM TN37" dataDxfId="11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535720-AAD9-408E-86B3-21F71206196F}" name="Tableau1345" displayName="Tableau1345" ref="A3:BB6" totalsRowShown="0" dataDxfId="116">
  <autoFilter ref="A3:BB6" xr:uid="{E1766FBC-A0FB-4E85-B5FF-D2EF8D414130}"/>
  <tableColumns count="54">
    <tableColumn id="1" xr3:uid="{81C8114D-8C98-46C9-B5E0-1E32B946D4DD}" name="NATIONAL 2" dataDxfId="115"/>
    <tableColumn id="2" xr3:uid="{A3DDA5F6-1624-4CAE-A1EF-B2B496D8303B}" name="CLASSEMENT" dataDxfId="114"/>
    <tableColumn id="3" xr3:uid="{6DC9EA09-A2CE-404F-9605-150700A8524C}" name="Colonne3" dataDxfId="113"/>
    <tableColumn id="4" xr3:uid="{26DDDC87-D696-43A5-BB42-07461FCAFFD4}" name="CATÉGORIE" dataDxfId="112"/>
    <tableColumn id="5" xr3:uid="{F1EC1AFE-D4D8-4333-ADC0-B51C9C96537F}" name="CL-NC" dataDxfId="111"/>
    <tableColumn id="6" xr3:uid="{74EA6480-ECBF-428F-860D-AE979E56EE73}" name="LICENCE" dataDxfId="110"/>
    <tableColumn id="7" xr3:uid="{9FAA9E59-FE42-4EC0-9816-506C6D50AFDE}" name="NOM PRÉNOM" dataDxfId="109"/>
    <tableColumn id="8" xr3:uid="{467312B1-5161-4186-B215-DF165065C58D}" name="CLUB" dataDxfId="108"/>
    <tableColumn id="9" xr3:uid="{5CA2A190-7EAE-4DF1-B81C-6CCC2053D753}" name="POINT 3,10m" dataDxfId="107"/>
    <tableColumn id="10" xr3:uid="{0C642CFD-62F8-4695-8A3D-837A390956B9}" name="POINT 2,80m" dataDxfId="106"/>
    <tableColumn id="11" xr3:uid="{700BAE4C-C737-4CD9-B552-4176F994A842}" name="REPRISES" dataDxfId="105"/>
    <tableColumn id="12" xr3:uid="{8F859C03-4E30-45F3-8A6F-225061DFA96A}" name="MOY" dataDxfId="104"/>
    <tableColumn id="13" xr3:uid="{E3C5C4B1-38D4-4522-A495-67BCA8290713}" name="MOY2" dataDxfId="103"/>
    <tableColumn id="14" xr3:uid="{0E7EFF53-3277-4066-A2F6-F17B2DC90F96}" name="NB TOURNOIS" dataDxfId="102"/>
    <tableColumn id="15" xr3:uid="{BC52734D-C2D6-4908-AE35-07034C2CE749}" name="NB MINIMUM" dataDxfId="101"/>
    <tableColumn id="16" xr3:uid="{7ABD5CCB-654C-4F4F-B0AF-F6B6A37C6FB5}" name="2 MEILLEURS" dataDxfId="100"/>
    <tableColumn id="17" xr3:uid="{B1B54AAF-4200-4CC6-A86C-FA19647C684E}" name="PTS DE TOURNOIS" dataDxfId="99">
      <calculatedColumnFormula>SUM(T4:BB4)</calculatedColumnFormula>
    </tableColumn>
    <tableColumn id="18" xr3:uid="{D602BA3C-AD29-45D4-8D85-51A604D2EB43}" name="MOY CAT" dataDxfId="98"/>
    <tableColumn id="19" xr3:uid="{8ED5818A-54C6-4E4C-9563-C2C6597E9549}" name="MOY CAT2" dataDxfId="97"/>
    <tableColumn id="21" xr3:uid="{EDC821A8-58CE-40DB-807F-A3556E7641E3}" name="AVIGNON TN1 M" dataDxfId="96"/>
    <tableColumn id="22" xr3:uid="{2272E877-DA8A-4213-AF2B-F8666A8A4FC2}" name="CAVAILLON TN1 M" dataDxfId="95"/>
    <tableColumn id="23" xr3:uid="{9094A133-6A27-450F-BF56-91DA8FCD54E5}" name="MANDELIEU TN1 M" dataDxfId="94"/>
    <tableColumn id="24" xr3:uid="{8917479A-E4E3-4DE4-BEB2-DFF7F98DC0CA}" name="AVIGNON TN1 N3" dataDxfId="93"/>
    <tableColumn id="25" xr3:uid="{F8D8948F-186C-4101-B248-C33848464765}" name="MANDELIEU TN1 N3" dataDxfId="92"/>
    <tableColumn id="26" xr3:uid="{6E1BDC63-145E-4FC9-B081-8327D6E4DE0C}" name="CAVAILLON TN1 N3" dataDxfId="91"/>
    <tableColumn id="27" xr3:uid="{ECA08282-43C1-47BC-A395-45E96070B072}" name="AVIGNON TN2 M" dataDxfId="90"/>
    <tableColumn id="28" xr3:uid="{32F52F8D-2560-4009-9A9A-911B05886890}" name="PHOCEEN TN1 N3" dataDxfId="89"/>
    <tableColumn id="29" xr3:uid="{BA4BB481-E9A6-414B-915E-B616F2B52ABF}" name="NICE TN2 M" dataDxfId="88"/>
    <tableColumn id="30" xr3:uid="{3AB1C5B2-C2FF-4E8F-A16D-6D60A2F0E39D}" name="AVIGNON TN2 N3" dataDxfId="87"/>
    <tableColumn id="31" xr3:uid="{14316BF4-B4B0-459A-8F91-C5CC1C3E69EA}" name="NICE TN2 N3" dataDxfId="86"/>
    <tableColumn id="32" xr3:uid="{627959EC-1674-4AC8-B5F4-854CCCE3FEBD}" name="PHOCEEN TN2 M" dataDxfId="85"/>
    <tableColumn id="34" xr3:uid="{FD640EA1-7757-4BA9-86C7-F03917EA3705}" name="NOM TN15" dataDxfId="84"/>
    <tableColumn id="35" xr3:uid="{ECCFAF63-2B9A-43CF-A583-AA46531F212F}" name="NOM TN16" dataDxfId="83"/>
    <tableColumn id="36" xr3:uid="{E6574BE0-8F59-40F0-9413-EE52921F26EB}" name="NOM TN17" dataDxfId="82"/>
    <tableColumn id="37" xr3:uid="{85C4D2A4-BF13-4728-B5AA-4930AC6A873F}" name="NOM TN18" dataDxfId="81"/>
    <tableColumn id="38" xr3:uid="{E7B3E85D-1FE8-4F47-93BE-C6ACA5F4232E}" name="NOM TN19" dataDxfId="80"/>
    <tableColumn id="39" xr3:uid="{1B5AE470-3A8D-4C1C-84BA-FB0059A8B880}" name="NOM TN20" dataDxfId="79"/>
    <tableColumn id="40" xr3:uid="{7B91F2E8-6255-4A62-939E-DC9154EB1D0C}" name="NOM TN21" dataDxfId="78"/>
    <tableColumn id="41" xr3:uid="{8D52784A-A406-47A3-81BC-2186CC1AE9EB}" name="NOM TN22" dataDxfId="77"/>
    <tableColumn id="42" xr3:uid="{E2DB96A7-6C9D-44FB-ABD5-30C96290FE43}" name="NOM TN23" dataDxfId="76"/>
    <tableColumn id="43" xr3:uid="{363FD4B1-BA86-43BA-AF4E-3889B01DC5C9}" name="NOM TN24" dataDxfId="75"/>
    <tableColumn id="44" xr3:uid="{BCAB06BB-90C7-442C-B1D7-74B15311495A}" name="NOM TN25" dataDxfId="74"/>
    <tableColumn id="45" xr3:uid="{86BFADFC-7D72-441B-AAA9-51FAB95992FB}" name="NOM TN26" dataDxfId="73"/>
    <tableColumn id="46" xr3:uid="{407C2BB9-B715-4D3C-8E37-3B384C6962CE}" name="NOM TN27" dataDxfId="72"/>
    <tableColumn id="47" xr3:uid="{BA9A37E2-1AFB-4E5E-8BA8-FFF48E460CD0}" name="NOM TN28" dataDxfId="71"/>
    <tableColumn id="48" xr3:uid="{4EDA74D4-1822-4B03-AA5E-0B87442EB3FA}" name="NOM TN29" dataDxfId="70"/>
    <tableColumn id="49" xr3:uid="{2404E62A-2AFE-4CF3-994F-844051D4AFFE}" name="NOM TN30" dataDxfId="69"/>
    <tableColumn id="50" xr3:uid="{96DB4766-3BB0-4838-9F99-D6237B13417A}" name="NOM TN31" dataDxfId="68"/>
    <tableColumn id="51" xr3:uid="{E282E5B9-616C-4F27-9541-7BEA8992AFAE}" name="NOM TN32" dataDxfId="67"/>
    <tableColumn id="52" xr3:uid="{BD169642-4E92-4F1C-901B-ACA2B2FF9917}" name="NOM TN33" dataDxfId="66"/>
    <tableColumn id="53" xr3:uid="{027CB42D-23EE-4F38-8709-B31FCE8C3B3C}" name="NOM TN34" dataDxfId="65"/>
    <tableColumn id="54" xr3:uid="{0E661B6C-764A-4E9A-9842-BEE8AABF8718}" name="NOM TN35" dataDxfId="64"/>
    <tableColumn id="55" xr3:uid="{2FAF00B9-FFFD-40C5-A911-2E61B3A3BC98}" name="NOM TN36" dataDxfId="63"/>
    <tableColumn id="56" xr3:uid="{AAF3855A-62E9-457B-A4D3-4F329874DDFD}" name="NOM TN37" dataDxfId="62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806A6B-AD8F-4D9F-AFD5-A0D010E9D071}" name="Tableau13456" displayName="Tableau13456" ref="A3:BB6" totalsRowShown="0" dataDxfId="61">
  <autoFilter ref="A3:BB6" xr:uid="{E1766FBC-A0FB-4E85-B5FF-D2EF8D414130}"/>
  <tableColumns count="54">
    <tableColumn id="1" xr3:uid="{C7157F7C-72A1-4770-A7DD-54FDAFD2A5B5}" name="NATIONAL 2" dataDxfId="60"/>
    <tableColumn id="2" xr3:uid="{05C1E7C4-972F-4364-9A0F-B77153752B70}" name="CLASSEMENT" dataDxfId="59"/>
    <tableColumn id="3" xr3:uid="{3749B131-72D2-44CB-B238-12B499496A47}" name="Colonne3" dataDxfId="58"/>
    <tableColumn id="4" xr3:uid="{8F940C9F-78C3-4ED4-AE21-4B23BB33BE9C}" name="CATÉGORIE" dataDxfId="57"/>
    <tableColumn id="5" xr3:uid="{E309CAB2-C8EE-453E-AB9F-46998CA83B42}" name="CL-NC" dataDxfId="56"/>
    <tableColumn id="6" xr3:uid="{6B60F322-7779-4A85-A684-E4BD2811C591}" name="LICENCE" dataDxfId="55"/>
    <tableColumn id="7" xr3:uid="{944263DA-EE7B-4EFE-8DC8-9D0FD3530A18}" name="NOM PRÉNOM" dataDxfId="54"/>
    <tableColumn id="8" xr3:uid="{B72C084D-BF57-43B7-AE98-6CE28E8D0F92}" name="CLUB" dataDxfId="53"/>
    <tableColumn id="9" xr3:uid="{61172152-651C-4091-88E3-44ED345FDB34}" name="POINT 3,10m" dataDxfId="52"/>
    <tableColumn id="10" xr3:uid="{197C656E-A06D-4352-A390-5C66DFE316E2}" name="POINT 2,80m" dataDxfId="51"/>
    <tableColumn id="11" xr3:uid="{DDD916AB-BFCF-4A59-931A-FEAA55A37DD9}" name="REPRISES" dataDxfId="50"/>
    <tableColumn id="12" xr3:uid="{306F45B7-4BC3-49C5-B858-B8619C7588FF}" name="MOY" dataDxfId="49"/>
    <tableColumn id="13" xr3:uid="{2BF20A24-DE2C-44ED-92F8-D80E03139736}" name="MOY2" dataDxfId="48"/>
    <tableColumn id="14" xr3:uid="{41BAE3AF-03B4-4567-9703-A910A5F38E82}" name="NB TOURNOIS" dataDxfId="47"/>
    <tableColumn id="15" xr3:uid="{0A267428-D068-4A01-AE2F-5897ED2183DA}" name="NB MINIMUM" dataDxfId="46"/>
    <tableColumn id="16" xr3:uid="{8BCD226A-DA7F-441C-AC46-B9410A502020}" name="2 MEILLEURS" dataDxfId="45"/>
    <tableColumn id="17" xr3:uid="{12C5CB6F-5C38-404D-8F55-7421C47DC14E}" name="PTS DE TOURNOIS" dataDxfId="44">
      <calculatedColumnFormula>SUM(T4:BB4)</calculatedColumnFormula>
    </tableColumn>
    <tableColumn id="18" xr3:uid="{FA15DEE5-039F-453C-B134-A26C22FD1862}" name="MOY CAT" dataDxfId="43"/>
    <tableColumn id="19" xr3:uid="{D9277BE9-EDF4-4682-86B6-7070D7A01E11}" name="MOY CAT2" dataDxfId="42"/>
    <tableColumn id="21" xr3:uid="{52AEED9C-C163-462E-9AAF-14ED73842A96}" name="AVIGNON TN1 M" dataDxfId="41"/>
    <tableColumn id="22" xr3:uid="{044D51E4-2052-45E3-8D02-30111535F3A8}" name="CAVAILLON TN1 M" dataDxfId="40"/>
    <tableColumn id="23" xr3:uid="{110B0D66-94CE-438B-AACB-7181C7E7320C}" name="MANDELIEU TN1 M" dataDxfId="39"/>
    <tableColumn id="24" xr3:uid="{87A0D496-4127-4589-AA9D-DA58942EEAAD}" name="AVIGNON TN1 N3" dataDxfId="38"/>
    <tableColumn id="25" xr3:uid="{331679DF-834A-4A17-B006-9AB59819C805}" name="MANDELIEU TN1 N3" dataDxfId="37"/>
    <tableColumn id="26" xr3:uid="{B71C4AC9-E24A-4583-9139-F75AAC59947F}" name="CAVAILLON TN1 N3" dataDxfId="36"/>
    <tableColumn id="27" xr3:uid="{F429D356-6B3A-4624-9788-ABF8E32DE185}" name="AVIGNON TN2 M" dataDxfId="35"/>
    <tableColumn id="28" xr3:uid="{309B5B33-EB0A-4264-8D88-916570B971C5}" name="PHOCEEN TN1 N3" dataDxfId="34"/>
    <tableColumn id="29" xr3:uid="{81E26C2F-714B-4E27-9299-FDC0934B79E5}" name="NICE TN2 M" dataDxfId="33"/>
    <tableColumn id="30" xr3:uid="{903BA411-041F-42BD-BD82-0BE986652CCE}" name="AVIGNON TN2 N3" dataDxfId="32"/>
    <tableColumn id="31" xr3:uid="{F70AFD69-DB43-4EF8-821D-3844F3318C1D}" name="NICE TN2 N3" dataDxfId="31"/>
    <tableColumn id="32" xr3:uid="{FDC44B74-785F-41E4-BDBA-790733CCFA10}" name="PHOCEEN TN2 M" dataDxfId="30"/>
    <tableColumn id="34" xr3:uid="{CE73DA7A-9926-45F7-B6E7-EE1F8B4CC0A6}" name="NOM TN15" dataDxfId="29"/>
    <tableColumn id="35" xr3:uid="{08138007-6A7C-4138-8FD5-D53368AD35DA}" name="NOM TN16" dataDxfId="28"/>
    <tableColumn id="36" xr3:uid="{7333A148-5652-4A29-907E-E6140FE8C0EA}" name="NOM TN17" dataDxfId="27"/>
    <tableColumn id="37" xr3:uid="{35B2A4F8-BE45-45AD-BD6F-83F868208CEE}" name="NOM TN18" dataDxfId="26"/>
    <tableColumn id="38" xr3:uid="{AD16F089-79DD-4B41-85EF-5641A32660E3}" name="NOM TN19" dataDxfId="25"/>
    <tableColumn id="39" xr3:uid="{6446FF55-95D3-408F-8EA5-E63E510FC770}" name="NOM TN20" dataDxfId="24"/>
    <tableColumn id="40" xr3:uid="{2F203A28-AE0F-4C0A-ABEC-A61E040B71B9}" name="NOM TN21" dataDxfId="23"/>
    <tableColumn id="41" xr3:uid="{8660A905-37E2-408C-AC36-236AE9926A1F}" name="NOM TN22" dataDxfId="22"/>
    <tableColumn id="42" xr3:uid="{2B2A219D-AC0F-4D05-929D-FA553A74AC00}" name="NOM TN23" dataDxfId="21"/>
    <tableColumn id="43" xr3:uid="{B828C3FA-7D04-4208-BB92-B1DBAFCFC36D}" name="NOM TN24" dataDxfId="20"/>
    <tableColumn id="44" xr3:uid="{DDCB48F7-130E-480E-A9A5-18D1FCCFD304}" name="NOM TN25" dataDxfId="19"/>
    <tableColumn id="45" xr3:uid="{ED929E46-BBEE-41C5-8207-E17A798B39EE}" name="NOM TN26" dataDxfId="18"/>
    <tableColumn id="46" xr3:uid="{6A7F101D-0FEE-4B64-8B67-471D83CFCB30}" name="NOM TN27" dataDxfId="17"/>
    <tableColumn id="47" xr3:uid="{A68E9113-D1E7-449A-82FF-35C30E673ECC}" name="NOM TN28" dataDxfId="16"/>
    <tableColumn id="48" xr3:uid="{265C67A0-2059-442F-849B-4E1D39B25EE4}" name="NOM TN29" dataDxfId="15"/>
    <tableColumn id="49" xr3:uid="{DF420DF6-7DEE-43E0-9BDD-DFFA244C953E}" name="NOM TN30" dataDxfId="14"/>
    <tableColumn id="50" xr3:uid="{7E157435-25B8-4BAA-AB95-51E6D12200D2}" name="NOM TN31" dataDxfId="13"/>
    <tableColumn id="51" xr3:uid="{3263752D-43DA-4883-A8B9-2131289349B0}" name="NOM TN32" dataDxfId="12"/>
    <tableColumn id="52" xr3:uid="{F5244AB7-98BD-4CF7-8C11-0B3504A8469C}" name="NOM TN33" dataDxfId="11"/>
    <tableColumn id="53" xr3:uid="{23B3F85F-012C-49FE-920E-F83C5B5A33FB}" name="NOM TN34" dataDxfId="10"/>
    <tableColumn id="54" xr3:uid="{D854643A-0E00-4E5E-A303-711083A5200A}" name="NOM TN35" dataDxfId="9"/>
    <tableColumn id="55" xr3:uid="{0D2E2001-0BA0-4728-8B72-1789676B62FD}" name="NOM TN36" dataDxfId="8"/>
    <tableColumn id="56" xr3:uid="{157EB89D-B1EB-4678-B0DE-C8F8EF1E0E8B}" name="NOM TN37" data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0CDE-F3B9-44C1-A744-F905DC05D80E}">
  <sheetPr codeName="Feuil8">
    <tabColor rgb="FF7030A0"/>
  </sheetPr>
  <dimension ref="A1:AX62"/>
  <sheetViews>
    <sheetView topLeftCell="A7" zoomScale="70" zoomScaleNormal="70" workbookViewId="0">
      <selection activeCell="A28" sqref="A28:AX55"/>
    </sheetView>
  </sheetViews>
  <sheetFormatPr baseColWidth="10" defaultRowHeight="14.75" x14ac:dyDescent="0.75"/>
  <cols>
    <col min="1" max="1" width="17.54296875" customWidth="1"/>
    <col min="3" max="3" width="1.90625" hidden="1" customWidth="1"/>
    <col min="4" max="4" width="7.36328125" bestFit="1" customWidth="1"/>
    <col min="6" max="6" width="17.1796875" customWidth="1"/>
    <col min="7" max="7" width="32.26953125" bestFit="1" customWidth="1"/>
    <col min="8" max="8" width="29.1796875" style="96" customWidth="1"/>
    <col min="9" max="9" width="10.90625" style="103"/>
    <col min="10" max="10" width="0" hidden="1" customWidth="1"/>
    <col min="11" max="11" width="10.90625" style="23"/>
    <col min="13" max="13" width="0" hidden="1" customWidth="1"/>
    <col min="18" max="18" width="8.08984375" style="24" bestFit="1" customWidth="1"/>
    <col min="19" max="19" width="8.08984375" style="24" hidden="1" customWidth="1"/>
    <col min="20" max="31" width="9.86328125" customWidth="1"/>
    <col min="32" max="50" width="4.6328125" customWidth="1"/>
  </cols>
  <sheetData>
    <row r="1" spans="1:50" ht="62.25" customHeight="1" x14ac:dyDescent="1.2">
      <c r="A1" s="1"/>
      <c r="B1" s="2"/>
      <c r="C1" s="2"/>
      <c r="D1" s="2"/>
      <c r="E1" s="3"/>
      <c r="F1" s="4" t="s">
        <v>0</v>
      </c>
      <c r="G1" s="5"/>
      <c r="H1" s="90"/>
      <c r="I1" s="97" t="s">
        <v>1</v>
      </c>
      <c r="J1" s="7"/>
      <c r="K1" s="6"/>
      <c r="L1" s="8"/>
      <c r="M1" s="8"/>
      <c r="N1" s="9" t="s">
        <v>2</v>
      </c>
      <c r="O1" s="10">
        <v>2</v>
      </c>
      <c r="P1" s="10">
        <v>2</v>
      </c>
      <c r="Q1" s="6"/>
      <c r="R1" s="11"/>
      <c r="S1" s="11"/>
      <c r="T1" s="136" t="s">
        <v>225</v>
      </c>
      <c r="U1" s="136" t="s">
        <v>226</v>
      </c>
      <c r="V1" s="136" t="s">
        <v>227</v>
      </c>
      <c r="W1" s="136" t="s">
        <v>236</v>
      </c>
      <c r="X1" s="136" t="s">
        <v>228</v>
      </c>
      <c r="Y1" s="136" t="s">
        <v>230</v>
      </c>
      <c r="Z1" s="136" t="s">
        <v>229</v>
      </c>
      <c r="AA1" s="136" t="s">
        <v>231</v>
      </c>
      <c r="AB1" s="136" t="s">
        <v>232</v>
      </c>
      <c r="AC1" s="136" t="s">
        <v>233</v>
      </c>
      <c r="AD1" s="136" t="s">
        <v>234</v>
      </c>
      <c r="AE1" s="136" t="s">
        <v>235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</row>
    <row r="2" spans="1:50" ht="59" x14ac:dyDescent="1.2">
      <c r="A2" s="13" t="s">
        <v>5</v>
      </c>
      <c r="B2" s="13" t="s">
        <v>6</v>
      </c>
      <c r="C2" s="14"/>
      <c r="D2" s="15" t="s">
        <v>7</v>
      </c>
      <c r="E2" s="16"/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7" t="s">
        <v>14</v>
      </c>
      <c r="M2" s="17" t="s">
        <v>15</v>
      </c>
      <c r="N2" s="15" t="s">
        <v>16</v>
      </c>
      <c r="O2" s="18" t="s">
        <v>17</v>
      </c>
      <c r="P2" s="18" t="s">
        <v>18</v>
      </c>
      <c r="Q2" s="15" t="s">
        <v>19</v>
      </c>
      <c r="R2" s="19" t="s">
        <v>20</v>
      </c>
      <c r="S2" s="19" t="s">
        <v>21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</row>
    <row r="3" spans="1:50" ht="25" thickBot="1" x14ac:dyDescent="1.35">
      <c r="A3" s="31" t="s">
        <v>170</v>
      </c>
      <c r="B3" s="32">
        <v>1</v>
      </c>
      <c r="C3" s="33">
        <v>1</v>
      </c>
      <c r="D3" s="34" t="s">
        <v>22</v>
      </c>
      <c r="E3" s="35" t="s">
        <v>23</v>
      </c>
      <c r="F3" s="36" t="s">
        <v>24</v>
      </c>
      <c r="G3" s="37" t="s">
        <v>25</v>
      </c>
      <c r="H3" s="91" t="s">
        <v>26</v>
      </c>
      <c r="I3" s="98">
        <v>132</v>
      </c>
      <c r="J3" s="38" t="s">
        <v>4</v>
      </c>
      <c r="K3" s="39">
        <v>176</v>
      </c>
      <c r="L3" s="40">
        <v>0.75</v>
      </c>
      <c r="M3" s="40" t="s">
        <v>4</v>
      </c>
      <c r="N3" s="41">
        <v>1</v>
      </c>
      <c r="O3" s="42">
        <v>2</v>
      </c>
      <c r="P3" s="42">
        <v>2</v>
      </c>
      <c r="Q3" s="43">
        <f t="shared" ref="Q3:Q34" si="0">SUM(T3:AX3)</f>
        <v>120</v>
      </c>
      <c r="R3" s="22">
        <v>0.9</v>
      </c>
      <c r="S3" s="22" t="s">
        <v>4</v>
      </c>
      <c r="T3" s="21">
        <v>0</v>
      </c>
      <c r="U3" s="21">
        <v>0</v>
      </c>
      <c r="V3" s="21">
        <v>0</v>
      </c>
      <c r="W3" s="21">
        <v>0</v>
      </c>
      <c r="X3" s="21">
        <v>0</v>
      </c>
      <c r="Y3" s="21">
        <v>0</v>
      </c>
      <c r="Z3" s="21">
        <v>0</v>
      </c>
      <c r="AA3" s="21">
        <v>0</v>
      </c>
      <c r="AB3" s="21">
        <v>120</v>
      </c>
      <c r="AC3" s="21">
        <v>0</v>
      </c>
      <c r="AD3" s="21">
        <v>0</v>
      </c>
      <c r="AE3" s="21">
        <v>0</v>
      </c>
      <c r="AF3" s="21">
        <v>0</v>
      </c>
      <c r="AG3" s="21">
        <v>0</v>
      </c>
      <c r="AH3" s="21">
        <v>0</v>
      </c>
      <c r="AI3" s="21">
        <v>0</v>
      </c>
      <c r="AJ3" s="21">
        <v>0</v>
      </c>
      <c r="AK3" s="21">
        <v>0</v>
      </c>
      <c r="AL3" s="21">
        <v>0</v>
      </c>
      <c r="AM3" s="21">
        <v>0</v>
      </c>
      <c r="AN3" s="21">
        <v>0</v>
      </c>
      <c r="AO3" s="21">
        <v>0</v>
      </c>
      <c r="AP3" s="21">
        <v>0</v>
      </c>
      <c r="AQ3" s="21">
        <v>0</v>
      </c>
      <c r="AR3" s="21">
        <v>0</v>
      </c>
      <c r="AS3" s="21">
        <v>0</v>
      </c>
      <c r="AT3" s="21">
        <v>0</v>
      </c>
      <c r="AU3" s="21">
        <v>0</v>
      </c>
      <c r="AV3" s="21">
        <v>0</v>
      </c>
      <c r="AW3" s="21">
        <v>0</v>
      </c>
      <c r="AX3" s="21">
        <v>0</v>
      </c>
    </row>
    <row r="4" spans="1:50" ht="25" thickBot="1" x14ac:dyDescent="1.35">
      <c r="A4" s="44" t="s">
        <v>27</v>
      </c>
      <c r="B4" s="45">
        <v>1</v>
      </c>
      <c r="C4" s="46">
        <v>1</v>
      </c>
      <c r="D4" s="47" t="s">
        <v>28</v>
      </c>
      <c r="E4" s="48" t="s">
        <v>29</v>
      </c>
      <c r="F4" s="49" t="s">
        <v>30</v>
      </c>
      <c r="G4" s="50" t="s">
        <v>31</v>
      </c>
      <c r="H4" s="92" t="s">
        <v>32</v>
      </c>
      <c r="I4" s="99">
        <v>226</v>
      </c>
      <c r="J4" s="51" t="s">
        <v>4</v>
      </c>
      <c r="K4" s="52">
        <v>328</v>
      </c>
      <c r="L4" s="53">
        <v>0.68902439024390238</v>
      </c>
      <c r="M4" s="53" t="s">
        <v>4</v>
      </c>
      <c r="N4" s="54">
        <v>2</v>
      </c>
      <c r="O4" s="55">
        <v>2</v>
      </c>
      <c r="P4" s="55">
        <v>2</v>
      </c>
      <c r="Q4" s="56">
        <f t="shared" si="0"/>
        <v>240</v>
      </c>
      <c r="R4" s="22">
        <v>0.7</v>
      </c>
      <c r="S4" s="22" t="s">
        <v>4</v>
      </c>
      <c r="T4" s="21">
        <v>0</v>
      </c>
      <c r="U4" s="21">
        <v>120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120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</row>
    <row r="5" spans="1:50" ht="25" thickBot="1" x14ac:dyDescent="1.35">
      <c r="A5" s="44" t="s">
        <v>27</v>
      </c>
      <c r="B5" s="45">
        <v>2</v>
      </c>
      <c r="C5" s="46">
        <v>1</v>
      </c>
      <c r="D5" s="47" t="s">
        <v>28</v>
      </c>
      <c r="E5" s="48" t="s">
        <v>23</v>
      </c>
      <c r="F5" s="49" t="s">
        <v>33</v>
      </c>
      <c r="G5" s="50" t="s">
        <v>34</v>
      </c>
      <c r="H5" s="92" t="s">
        <v>35</v>
      </c>
      <c r="I5" s="99">
        <v>204</v>
      </c>
      <c r="J5" s="51" t="s">
        <v>4</v>
      </c>
      <c r="K5" s="52">
        <v>219</v>
      </c>
      <c r="L5" s="53">
        <v>0.93150684931506844</v>
      </c>
      <c r="M5" s="53" t="s">
        <v>4</v>
      </c>
      <c r="N5" s="54">
        <v>2</v>
      </c>
      <c r="O5" s="55">
        <v>2</v>
      </c>
      <c r="P5" s="55">
        <v>2</v>
      </c>
      <c r="Q5" s="56">
        <f t="shared" si="0"/>
        <v>210</v>
      </c>
      <c r="R5" s="22">
        <v>0.7</v>
      </c>
      <c r="S5" s="22" t="s">
        <v>4</v>
      </c>
      <c r="T5" s="21">
        <v>0</v>
      </c>
      <c r="U5" s="21">
        <v>0</v>
      </c>
      <c r="V5" s="21">
        <v>90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120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</row>
    <row r="6" spans="1:50" ht="25" thickBot="1" x14ac:dyDescent="1.35">
      <c r="A6" s="44" t="s">
        <v>27</v>
      </c>
      <c r="B6" s="45">
        <v>3</v>
      </c>
      <c r="C6" s="46">
        <v>1</v>
      </c>
      <c r="D6" s="47" t="s">
        <v>28</v>
      </c>
      <c r="E6" s="48" t="s">
        <v>23</v>
      </c>
      <c r="F6" s="49" t="s">
        <v>36</v>
      </c>
      <c r="G6" s="50" t="s">
        <v>37</v>
      </c>
      <c r="H6" s="92" t="s">
        <v>35</v>
      </c>
      <c r="I6" s="99">
        <v>202</v>
      </c>
      <c r="J6" s="51" t="s">
        <v>4</v>
      </c>
      <c r="K6" s="52">
        <v>265</v>
      </c>
      <c r="L6" s="53">
        <v>0.76226415094339628</v>
      </c>
      <c r="M6" s="53" t="s">
        <v>4</v>
      </c>
      <c r="N6" s="54">
        <v>2</v>
      </c>
      <c r="O6" s="55">
        <v>2</v>
      </c>
      <c r="P6" s="55">
        <v>2</v>
      </c>
      <c r="Q6" s="56">
        <f t="shared" si="0"/>
        <v>210</v>
      </c>
      <c r="R6" s="22">
        <v>0.7</v>
      </c>
      <c r="S6" s="22" t="s">
        <v>4</v>
      </c>
      <c r="T6" s="21">
        <v>0</v>
      </c>
      <c r="U6" s="21">
        <v>0</v>
      </c>
      <c r="V6" s="21">
        <v>120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90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</row>
    <row r="7" spans="1:50" ht="25" thickBot="1" x14ac:dyDescent="1.35">
      <c r="A7" s="44" t="s">
        <v>27</v>
      </c>
      <c r="B7" s="45">
        <v>4</v>
      </c>
      <c r="C7" s="46">
        <v>1</v>
      </c>
      <c r="D7" s="47" t="s">
        <v>28</v>
      </c>
      <c r="E7" s="48" t="s">
        <v>29</v>
      </c>
      <c r="F7" s="49" t="s">
        <v>38</v>
      </c>
      <c r="G7" s="50" t="s">
        <v>39</v>
      </c>
      <c r="H7" s="92" t="s">
        <v>40</v>
      </c>
      <c r="I7" s="99">
        <v>189</v>
      </c>
      <c r="J7" s="51" t="s">
        <v>4</v>
      </c>
      <c r="K7" s="52">
        <v>259</v>
      </c>
      <c r="L7" s="53">
        <v>0.72972972972972971</v>
      </c>
      <c r="M7" s="53" t="s">
        <v>4</v>
      </c>
      <c r="N7" s="54">
        <v>2</v>
      </c>
      <c r="O7" s="55">
        <v>2</v>
      </c>
      <c r="P7" s="55">
        <v>2</v>
      </c>
      <c r="Q7" s="56">
        <f t="shared" si="0"/>
        <v>210</v>
      </c>
      <c r="R7" s="22">
        <v>0.7</v>
      </c>
      <c r="S7" s="22" t="s">
        <v>4</v>
      </c>
      <c r="T7" s="21">
        <v>120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90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</row>
    <row r="8" spans="1:50" ht="25" thickBot="1" x14ac:dyDescent="1.35">
      <c r="A8" s="44" t="s">
        <v>27</v>
      </c>
      <c r="B8" s="45">
        <v>5</v>
      </c>
      <c r="C8" s="46">
        <v>1</v>
      </c>
      <c r="D8" s="47" t="s">
        <v>28</v>
      </c>
      <c r="E8" s="48" t="s">
        <v>29</v>
      </c>
      <c r="F8" s="49" t="s">
        <v>41</v>
      </c>
      <c r="G8" s="50" t="s">
        <v>42</v>
      </c>
      <c r="H8" s="92" t="s">
        <v>43</v>
      </c>
      <c r="I8" s="99">
        <v>194</v>
      </c>
      <c r="J8" s="51" t="s">
        <v>4</v>
      </c>
      <c r="K8" s="52">
        <v>349</v>
      </c>
      <c r="L8" s="53">
        <v>0.55587392550143266</v>
      </c>
      <c r="M8" s="53" t="s">
        <v>4</v>
      </c>
      <c r="N8" s="54">
        <v>2</v>
      </c>
      <c r="O8" s="55">
        <v>2</v>
      </c>
      <c r="P8" s="55">
        <v>2</v>
      </c>
      <c r="Q8" s="56">
        <f t="shared" si="0"/>
        <v>180</v>
      </c>
      <c r="R8" s="22">
        <v>0.7</v>
      </c>
      <c r="S8" s="22" t="s">
        <v>4</v>
      </c>
      <c r="T8" s="21">
        <v>0</v>
      </c>
      <c r="U8" s="21">
        <v>90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90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</row>
    <row r="9" spans="1:50" ht="25" thickBot="1" x14ac:dyDescent="1.35">
      <c r="A9" s="44" t="s">
        <v>27</v>
      </c>
      <c r="B9" s="45">
        <v>6</v>
      </c>
      <c r="C9" s="46">
        <v>1</v>
      </c>
      <c r="D9" s="47" t="s">
        <v>28</v>
      </c>
      <c r="E9" s="48" t="s">
        <v>29</v>
      </c>
      <c r="F9" s="49" t="s">
        <v>44</v>
      </c>
      <c r="G9" s="50" t="s">
        <v>45</v>
      </c>
      <c r="H9" s="92" t="s">
        <v>46</v>
      </c>
      <c r="I9" s="99">
        <v>180</v>
      </c>
      <c r="J9" s="51" t="s">
        <v>4</v>
      </c>
      <c r="K9" s="52">
        <v>316</v>
      </c>
      <c r="L9" s="53">
        <v>0.569620253164557</v>
      </c>
      <c r="M9" s="53" t="s">
        <v>4</v>
      </c>
      <c r="N9" s="54">
        <v>2</v>
      </c>
      <c r="O9" s="55">
        <v>2</v>
      </c>
      <c r="P9" s="55">
        <v>2</v>
      </c>
      <c r="Q9" s="56">
        <f t="shared" si="0"/>
        <v>160</v>
      </c>
      <c r="R9" s="22">
        <v>0.7</v>
      </c>
      <c r="S9" s="22" t="s">
        <v>4</v>
      </c>
      <c r="T9" s="21">
        <v>90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70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</row>
    <row r="10" spans="1:50" ht="25" thickBot="1" x14ac:dyDescent="1.35">
      <c r="A10" s="44" t="s">
        <v>27</v>
      </c>
      <c r="B10" s="45">
        <v>7</v>
      </c>
      <c r="C10" s="46">
        <v>1</v>
      </c>
      <c r="D10" s="47" t="s">
        <v>28</v>
      </c>
      <c r="E10" s="48" t="s">
        <v>23</v>
      </c>
      <c r="F10" s="49" t="s">
        <v>47</v>
      </c>
      <c r="G10" s="50" t="s">
        <v>48</v>
      </c>
      <c r="H10" s="92" t="s">
        <v>46</v>
      </c>
      <c r="I10" s="99">
        <v>84</v>
      </c>
      <c r="J10" s="51" t="s">
        <v>4</v>
      </c>
      <c r="K10" s="52">
        <v>102</v>
      </c>
      <c r="L10" s="53">
        <v>0.82352941176470584</v>
      </c>
      <c r="M10" s="53" t="s">
        <v>4</v>
      </c>
      <c r="N10" s="54">
        <v>1</v>
      </c>
      <c r="O10" s="55">
        <v>2</v>
      </c>
      <c r="P10" s="55">
        <v>2</v>
      </c>
      <c r="Q10" s="56">
        <f t="shared" si="0"/>
        <v>120</v>
      </c>
      <c r="R10" s="22">
        <v>0.7</v>
      </c>
      <c r="S10" s="22" t="s">
        <v>4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120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</row>
    <row r="11" spans="1:50" ht="25" thickBot="1" x14ac:dyDescent="1.35">
      <c r="A11" s="29" t="s">
        <v>49</v>
      </c>
      <c r="B11" s="25">
        <v>1</v>
      </c>
      <c r="C11" s="57">
        <v>1</v>
      </c>
      <c r="D11" s="58" t="s">
        <v>50</v>
      </c>
      <c r="E11" s="59" t="s">
        <v>29</v>
      </c>
      <c r="F11" s="60" t="s">
        <v>51</v>
      </c>
      <c r="G11" s="61" t="s">
        <v>52</v>
      </c>
      <c r="H11" s="93" t="s">
        <v>40</v>
      </c>
      <c r="I11" s="100">
        <v>178</v>
      </c>
      <c r="J11" s="62" t="s">
        <v>4</v>
      </c>
      <c r="K11" s="63">
        <v>238</v>
      </c>
      <c r="L11" s="64">
        <v>0.74789915966386555</v>
      </c>
      <c r="M11" s="64" t="s">
        <v>4</v>
      </c>
      <c r="N11" s="65">
        <v>2</v>
      </c>
      <c r="O11" s="66">
        <v>2</v>
      </c>
      <c r="P11" s="66">
        <v>2</v>
      </c>
      <c r="Q11" s="67">
        <f t="shared" si="0"/>
        <v>240</v>
      </c>
      <c r="R11" s="22">
        <v>0.5</v>
      </c>
      <c r="S11" s="22" t="s">
        <v>4</v>
      </c>
      <c r="T11" s="21">
        <v>0</v>
      </c>
      <c r="U11" s="21">
        <v>120</v>
      </c>
      <c r="V11" s="21">
        <v>0</v>
      </c>
      <c r="W11" s="21">
        <v>0</v>
      </c>
      <c r="X11" s="21">
        <v>0</v>
      </c>
      <c r="Y11" s="21">
        <v>0</v>
      </c>
      <c r="Z11" s="21">
        <v>120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</row>
    <row r="12" spans="1:50" ht="25" thickBot="1" x14ac:dyDescent="1.35">
      <c r="A12" s="29" t="s">
        <v>49</v>
      </c>
      <c r="B12" s="25">
        <v>2</v>
      </c>
      <c r="C12" s="57">
        <v>1</v>
      </c>
      <c r="D12" s="58" t="s">
        <v>50</v>
      </c>
      <c r="E12" s="59" t="s">
        <v>29</v>
      </c>
      <c r="F12" s="60" t="s">
        <v>53</v>
      </c>
      <c r="G12" s="61" t="s">
        <v>54</v>
      </c>
      <c r="H12" s="93" t="s">
        <v>32</v>
      </c>
      <c r="I12" s="100">
        <v>130.72</v>
      </c>
      <c r="J12" s="62">
        <v>152</v>
      </c>
      <c r="K12" s="63">
        <v>259</v>
      </c>
      <c r="L12" s="64">
        <v>0.50471042471042471</v>
      </c>
      <c r="M12" s="64">
        <v>0.58687258687258692</v>
      </c>
      <c r="N12" s="65">
        <v>2</v>
      </c>
      <c r="O12" s="66">
        <v>2</v>
      </c>
      <c r="P12" s="66">
        <v>2</v>
      </c>
      <c r="Q12" s="67">
        <f t="shared" si="0"/>
        <v>210</v>
      </c>
      <c r="R12" s="22">
        <v>0.5</v>
      </c>
      <c r="S12" s="22">
        <v>0.58099999999999996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120</v>
      </c>
      <c r="Z12" s="21">
        <v>0</v>
      </c>
      <c r="AA12" s="21">
        <v>90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</row>
    <row r="13" spans="1:50" ht="25" thickBot="1" x14ac:dyDescent="1.35">
      <c r="A13" s="29" t="s">
        <v>49</v>
      </c>
      <c r="B13" s="25">
        <v>3</v>
      </c>
      <c r="C13" s="57">
        <v>1</v>
      </c>
      <c r="D13" s="58" t="s">
        <v>50</v>
      </c>
      <c r="E13" s="59" t="s">
        <v>23</v>
      </c>
      <c r="F13" s="60" t="s">
        <v>55</v>
      </c>
      <c r="G13" s="61" t="s">
        <v>56</v>
      </c>
      <c r="H13" s="93" t="s">
        <v>57</v>
      </c>
      <c r="I13" s="100">
        <v>165</v>
      </c>
      <c r="J13" s="62" t="s">
        <v>4</v>
      </c>
      <c r="K13" s="63">
        <v>250</v>
      </c>
      <c r="L13" s="64">
        <v>0.66</v>
      </c>
      <c r="M13" s="64" t="s">
        <v>4</v>
      </c>
      <c r="N13" s="65">
        <v>2</v>
      </c>
      <c r="O13" s="66">
        <v>2</v>
      </c>
      <c r="P13" s="66">
        <v>2</v>
      </c>
      <c r="Q13" s="67">
        <f t="shared" si="0"/>
        <v>210</v>
      </c>
      <c r="R13" s="22">
        <v>0.5</v>
      </c>
      <c r="S13" s="22" t="s">
        <v>4</v>
      </c>
      <c r="T13" s="21">
        <v>0</v>
      </c>
      <c r="U13" s="21">
        <v>0</v>
      </c>
      <c r="V13" s="21">
        <v>90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120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</row>
    <row r="14" spans="1:50" ht="25" thickBot="1" x14ac:dyDescent="1.35">
      <c r="A14" s="29" t="s">
        <v>49</v>
      </c>
      <c r="B14" s="25">
        <v>5</v>
      </c>
      <c r="C14" s="57">
        <v>1</v>
      </c>
      <c r="D14" s="58" t="s">
        <v>50</v>
      </c>
      <c r="E14" s="59" t="s">
        <v>29</v>
      </c>
      <c r="F14" s="60" t="s">
        <v>63</v>
      </c>
      <c r="G14" s="61" t="s">
        <v>64</v>
      </c>
      <c r="H14" s="93" t="s">
        <v>65</v>
      </c>
      <c r="I14" s="100">
        <v>178</v>
      </c>
      <c r="J14" s="62" t="s">
        <v>4</v>
      </c>
      <c r="K14" s="63">
        <v>249</v>
      </c>
      <c r="L14" s="64">
        <v>0.71485943775100402</v>
      </c>
      <c r="M14" s="64" t="s">
        <v>4</v>
      </c>
      <c r="N14" s="65">
        <v>2</v>
      </c>
      <c r="O14" s="66">
        <v>2</v>
      </c>
      <c r="P14" s="66">
        <v>2</v>
      </c>
      <c r="Q14" s="67">
        <f t="shared" si="0"/>
        <v>190</v>
      </c>
      <c r="R14" s="22">
        <v>0.5</v>
      </c>
      <c r="S14" s="22" t="s">
        <v>4</v>
      </c>
      <c r="T14" s="21">
        <v>0</v>
      </c>
      <c r="U14" s="21">
        <v>0</v>
      </c>
      <c r="V14" s="21">
        <v>120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70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</row>
    <row r="15" spans="1:50" ht="25" thickBot="1" x14ac:dyDescent="1.35">
      <c r="A15" s="29" t="s">
        <v>49</v>
      </c>
      <c r="B15" s="25">
        <v>4</v>
      </c>
      <c r="C15" s="57">
        <v>1</v>
      </c>
      <c r="D15" s="58" t="s">
        <v>50</v>
      </c>
      <c r="E15" s="59" t="s">
        <v>29</v>
      </c>
      <c r="F15" s="60" t="s">
        <v>58</v>
      </c>
      <c r="G15" s="61" t="s">
        <v>59</v>
      </c>
      <c r="H15" s="93" t="s">
        <v>60</v>
      </c>
      <c r="I15" s="100">
        <v>137.6</v>
      </c>
      <c r="J15" s="62">
        <v>160</v>
      </c>
      <c r="K15" s="63">
        <v>253</v>
      </c>
      <c r="L15" s="64">
        <v>0.54387351778656123</v>
      </c>
      <c r="M15" s="64">
        <v>0.6324110671936759</v>
      </c>
      <c r="N15" s="65">
        <v>2</v>
      </c>
      <c r="O15" s="66">
        <v>2</v>
      </c>
      <c r="P15" s="66">
        <v>2</v>
      </c>
      <c r="Q15" s="67">
        <f t="shared" si="0"/>
        <v>180</v>
      </c>
      <c r="R15" s="22">
        <v>0.5</v>
      </c>
      <c r="S15" s="22">
        <v>0.58099999999999996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90</v>
      </c>
      <c r="Z15" s="21">
        <v>0</v>
      </c>
      <c r="AA15" s="21">
        <v>0</v>
      </c>
      <c r="AB15" s="21">
        <v>0</v>
      </c>
      <c r="AC15" s="21">
        <v>0</v>
      </c>
      <c r="AD15" s="21">
        <v>90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</row>
    <row r="16" spans="1:50" ht="25" thickBot="1" x14ac:dyDescent="1.35">
      <c r="A16" s="29" t="s">
        <v>49</v>
      </c>
      <c r="B16" s="25">
        <v>6</v>
      </c>
      <c r="C16" s="57">
        <v>1</v>
      </c>
      <c r="D16" s="58" t="s">
        <v>50</v>
      </c>
      <c r="E16" s="59" t="s">
        <v>29</v>
      </c>
      <c r="F16" s="60" t="s">
        <v>66</v>
      </c>
      <c r="G16" s="61" t="s">
        <v>67</v>
      </c>
      <c r="H16" s="93" t="s">
        <v>32</v>
      </c>
      <c r="I16" s="100">
        <v>141</v>
      </c>
      <c r="J16" s="62" t="s">
        <v>4</v>
      </c>
      <c r="K16" s="63">
        <v>343</v>
      </c>
      <c r="L16" s="64">
        <v>0.41107871720116618</v>
      </c>
      <c r="M16" s="64" t="s">
        <v>4</v>
      </c>
      <c r="N16" s="65">
        <v>2</v>
      </c>
      <c r="O16" s="66">
        <v>2</v>
      </c>
      <c r="P16" s="66">
        <v>2</v>
      </c>
      <c r="Q16" s="67">
        <f t="shared" si="0"/>
        <v>160</v>
      </c>
      <c r="R16" s="22">
        <v>0.5</v>
      </c>
      <c r="S16" s="22" t="s">
        <v>4</v>
      </c>
      <c r="T16" s="21">
        <v>0</v>
      </c>
      <c r="U16" s="21">
        <v>70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90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</row>
    <row r="17" spans="1:50" ht="25" thickBot="1" x14ac:dyDescent="1.35">
      <c r="A17" s="29" t="s">
        <v>49</v>
      </c>
      <c r="B17" s="25">
        <v>7</v>
      </c>
      <c r="C17" s="57">
        <v>1</v>
      </c>
      <c r="D17" s="58" t="s">
        <v>50</v>
      </c>
      <c r="E17" s="59" t="s">
        <v>23</v>
      </c>
      <c r="F17" s="60" t="s">
        <v>68</v>
      </c>
      <c r="G17" s="61" t="s">
        <v>69</v>
      </c>
      <c r="H17" s="93" t="s">
        <v>43</v>
      </c>
      <c r="I17" s="100">
        <v>88</v>
      </c>
      <c r="J17" s="62" t="s">
        <v>4</v>
      </c>
      <c r="K17" s="63">
        <v>161</v>
      </c>
      <c r="L17" s="64">
        <v>0.54658385093167705</v>
      </c>
      <c r="M17" s="64" t="s">
        <v>4</v>
      </c>
      <c r="N17" s="65">
        <v>1</v>
      </c>
      <c r="O17" s="66">
        <v>2</v>
      </c>
      <c r="P17" s="66">
        <v>2</v>
      </c>
      <c r="Q17" s="67">
        <f t="shared" si="0"/>
        <v>120</v>
      </c>
      <c r="R17" s="22">
        <v>0.5</v>
      </c>
      <c r="S17" s="22" t="s">
        <v>4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120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</row>
    <row r="18" spans="1:50" ht="25" thickBot="1" x14ac:dyDescent="1.35">
      <c r="A18" s="29" t="s">
        <v>49</v>
      </c>
      <c r="B18" s="25">
        <v>8</v>
      </c>
      <c r="C18" s="57">
        <v>1</v>
      </c>
      <c r="D18" s="58" t="s">
        <v>50</v>
      </c>
      <c r="E18" s="59" t="s">
        <v>29</v>
      </c>
      <c r="F18" s="60" t="s">
        <v>70</v>
      </c>
      <c r="G18" s="61" t="s">
        <v>71</v>
      </c>
      <c r="H18" s="93" t="s">
        <v>72</v>
      </c>
      <c r="I18" s="100">
        <v>51.6</v>
      </c>
      <c r="J18" s="62">
        <v>60</v>
      </c>
      <c r="K18" s="63">
        <v>122</v>
      </c>
      <c r="L18" s="64">
        <v>0.42295081967213116</v>
      </c>
      <c r="M18" s="64">
        <v>0.49180327868852458</v>
      </c>
      <c r="N18" s="65">
        <v>1</v>
      </c>
      <c r="O18" s="66">
        <v>2</v>
      </c>
      <c r="P18" s="66">
        <v>2</v>
      </c>
      <c r="Q18" s="67">
        <f t="shared" si="0"/>
        <v>120</v>
      </c>
      <c r="R18" s="22">
        <v>0.5</v>
      </c>
      <c r="S18" s="22">
        <v>0.58099999999999996</v>
      </c>
      <c r="T18" s="21">
        <v>0</v>
      </c>
      <c r="U18" s="21">
        <v>0</v>
      </c>
      <c r="V18" s="21">
        <v>0</v>
      </c>
      <c r="W18" s="21">
        <v>120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</row>
    <row r="19" spans="1:50" ht="25" thickBot="1" x14ac:dyDescent="1.35">
      <c r="A19" s="29" t="s">
        <v>49</v>
      </c>
      <c r="B19" s="25">
        <v>9</v>
      </c>
      <c r="C19" s="57">
        <v>1</v>
      </c>
      <c r="D19" s="58" t="s">
        <v>50</v>
      </c>
      <c r="E19" s="59" t="s">
        <v>29</v>
      </c>
      <c r="F19" s="60" t="s">
        <v>61</v>
      </c>
      <c r="G19" s="61" t="s">
        <v>62</v>
      </c>
      <c r="H19" s="93" t="s">
        <v>40</v>
      </c>
      <c r="I19" s="100">
        <v>98.039999999999992</v>
      </c>
      <c r="J19" s="62">
        <v>114</v>
      </c>
      <c r="K19" s="63">
        <v>290</v>
      </c>
      <c r="L19" s="64">
        <v>0.33806896551724136</v>
      </c>
      <c r="M19" s="64">
        <v>0.39310344827586208</v>
      </c>
      <c r="N19" s="65">
        <v>2</v>
      </c>
      <c r="O19" s="66">
        <v>2</v>
      </c>
      <c r="P19" s="66">
        <v>2</v>
      </c>
      <c r="Q19" s="67">
        <f t="shared" si="0"/>
        <v>95</v>
      </c>
      <c r="R19" s="22">
        <v>0.5</v>
      </c>
      <c r="S19" s="22">
        <v>0.58099999999999996</v>
      </c>
      <c r="T19" s="21">
        <v>0</v>
      </c>
      <c r="U19" s="21">
        <v>0</v>
      </c>
      <c r="V19" s="21">
        <v>0</v>
      </c>
      <c r="W19" s="21">
        <v>90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5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</row>
    <row r="20" spans="1:50" ht="25" thickBot="1" x14ac:dyDescent="1.35">
      <c r="A20" s="29" t="s">
        <v>49</v>
      </c>
      <c r="B20" s="25">
        <v>10</v>
      </c>
      <c r="C20" s="57">
        <v>1</v>
      </c>
      <c r="D20" s="58" t="s">
        <v>50</v>
      </c>
      <c r="E20" s="59" t="s">
        <v>29</v>
      </c>
      <c r="F20" s="60" t="s">
        <v>73</v>
      </c>
      <c r="G20" s="61" t="s">
        <v>74</v>
      </c>
      <c r="H20" s="93" t="s">
        <v>35</v>
      </c>
      <c r="I20" s="100">
        <v>101</v>
      </c>
      <c r="J20" s="62" t="s">
        <v>4</v>
      </c>
      <c r="K20" s="63">
        <v>127</v>
      </c>
      <c r="L20" s="64">
        <v>0.79527559055118113</v>
      </c>
      <c r="M20" s="64" t="s">
        <v>4</v>
      </c>
      <c r="N20" s="65">
        <v>1</v>
      </c>
      <c r="O20" s="66">
        <v>2</v>
      </c>
      <c r="P20" s="66">
        <v>2</v>
      </c>
      <c r="Q20" s="67">
        <f t="shared" si="0"/>
        <v>90</v>
      </c>
      <c r="R20" s="22">
        <v>0.5</v>
      </c>
      <c r="S20" s="22" t="s">
        <v>4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90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</row>
    <row r="21" spans="1:50" ht="25" thickBot="1" x14ac:dyDescent="1.35">
      <c r="A21" s="29" t="s">
        <v>49</v>
      </c>
      <c r="B21" s="25">
        <v>11</v>
      </c>
      <c r="C21" s="57">
        <v>1</v>
      </c>
      <c r="D21" s="58" t="s">
        <v>50</v>
      </c>
      <c r="E21" s="59" t="s">
        <v>23</v>
      </c>
      <c r="F21" s="60" t="s">
        <v>75</v>
      </c>
      <c r="G21" s="61" t="s">
        <v>76</v>
      </c>
      <c r="H21" s="93" t="s">
        <v>77</v>
      </c>
      <c r="I21" s="100">
        <v>77</v>
      </c>
      <c r="J21" s="62" t="s">
        <v>4</v>
      </c>
      <c r="K21" s="63">
        <v>167</v>
      </c>
      <c r="L21" s="64">
        <v>0.46107784431137727</v>
      </c>
      <c r="M21" s="64" t="s">
        <v>4</v>
      </c>
      <c r="N21" s="65">
        <v>1</v>
      </c>
      <c r="O21" s="66">
        <v>2</v>
      </c>
      <c r="P21" s="66">
        <v>2</v>
      </c>
      <c r="Q21" s="67">
        <f t="shared" si="0"/>
        <v>90</v>
      </c>
      <c r="R21" s="22">
        <v>0.5</v>
      </c>
      <c r="S21" s="22" t="s">
        <v>4</v>
      </c>
      <c r="T21" s="21">
        <v>0</v>
      </c>
      <c r="U21" s="21">
        <v>90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</row>
    <row r="22" spans="1:50" ht="25" thickBot="1" x14ac:dyDescent="1.35">
      <c r="A22" s="29" t="s">
        <v>49</v>
      </c>
      <c r="B22" s="25">
        <v>12</v>
      </c>
      <c r="C22" s="57">
        <v>1</v>
      </c>
      <c r="D22" s="58" t="s">
        <v>50</v>
      </c>
      <c r="E22" s="59" t="s">
        <v>23</v>
      </c>
      <c r="F22" s="60" t="s">
        <v>78</v>
      </c>
      <c r="G22" s="61" t="s">
        <v>79</v>
      </c>
      <c r="H22" s="93" t="s">
        <v>40</v>
      </c>
      <c r="I22" s="100">
        <v>51</v>
      </c>
      <c r="J22" s="62" t="s">
        <v>4</v>
      </c>
      <c r="K22" s="63">
        <v>121</v>
      </c>
      <c r="L22" s="64">
        <v>0.42148760330578511</v>
      </c>
      <c r="M22" s="64" t="s">
        <v>4</v>
      </c>
      <c r="N22" s="65">
        <v>1</v>
      </c>
      <c r="O22" s="66">
        <v>2</v>
      </c>
      <c r="P22" s="66">
        <v>2</v>
      </c>
      <c r="Q22" s="67">
        <f t="shared" si="0"/>
        <v>90</v>
      </c>
      <c r="R22" s="22">
        <v>0.5</v>
      </c>
      <c r="S22" s="22" t="s">
        <v>4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90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</row>
    <row r="23" spans="1:50" ht="25" thickBot="1" x14ac:dyDescent="1.35">
      <c r="A23" s="29" t="s">
        <v>49</v>
      </c>
      <c r="B23" s="25">
        <v>13</v>
      </c>
      <c r="C23" s="57">
        <v>1</v>
      </c>
      <c r="D23" s="58" t="s">
        <v>50</v>
      </c>
      <c r="E23" s="59" t="s">
        <v>23</v>
      </c>
      <c r="F23" s="60" t="s">
        <v>80</v>
      </c>
      <c r="G23" s="61" t="s">
        <v>81</v>
      </c>
      <c r="H23" s="93" t="s">
        <v>82</v>
      </c>
      <c r="I23" s="100">
        <v>77</v>
      </c>
      <c r="J23" s="62" t="s">
        <v>4</v>
      </c>
      <c r="K23" s="63">
        <v>150</v>
      </c>
      <c r="L23" s="64">
        <v>0.51333333333333331</v>
      </c>
      <c r="M23" s="64" t="s">
        <v>4</v>
      </c>
      <c r="N23" s="65">
        <v>1</v>
      </c>
      <c r="O23" s="66">
        <v>2</v>
      </c>
      <c r="P23" s="66">
        <v>2</v>
      </c>
      <c r="Q23" s="67">
        <f t="shared" si="0"/>
        <v>70</v>
      </c>
      <c r="R23" s="22">
        <v>0.5</v>
      </c>
      <c r="S23" s="22" t="s">
        <v>4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70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</row>
    <row r="24" spans="1:50" ht="25" thickBot="1" x14ac:dyDescent="1.35">
      <c r="A24" s="29" t="s">
        <v>49</v>
      </c>
      <c r="B24" s="25">
        <v>14</v>
      </c>
      <c r="C24" s="57">
        <v>1</v>
      </c>
      <c r="D24" s="58" t="s">
        <v>50</v>
      </c>
      <c r="E24" s="59" t="s">
        <v>29</v>
      </c>
      <c r="F24" s="60" t="s">
        <v>83</v>
      </c>
      <c r="G24" s="61" t="s">
        <v>84</v>
      </c>
      <c r="H24" s="93" t="s">
        <v>35</v>
      </c>
      <c r="I24" s="100">
        <v>85</v>
      </c>
      <c r="J24" s="62" t="s">
        <v>4</v>
      </c>
      <c r="K24" s="63">
        <v>125</v>
      </c>
      <c r="L24" s="64">
        <v>0.68</v>
      </c>
      <c r="M24" s="64" t="s">
        <v>4</v>
      </c>
      <c r="N24" s="65">
        <v>1</v>
      </c>
      <c r="O24" s="66">
        <v>2</v>
      </c>
      <c r="P24" s="66">
        <v>2</v>
      </c>
      <c r="Q24" s="67">
        <f t="shared" si="0"/>
        <v>50</v>
      </c>
      <c r="R24" s="22">
        <v>0.5</v>
      </c>
      <c r="S24" s="22" t="s">
        <v>4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50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</row>
    <row r="25" spans="1:50" ht="25" thickBot="1" x14ac:dyDescent="1.35">
      <c r="A25" s="29" t="s">
        <v>49</v>
      </c>
      <c r="B25" s="25">
        <v>15</v>
      </c>
      <c r="C25" s="57">
        <v>1</v>
      </c>
      <c r="D25" s="58" t="s">
        <v>50</v>
      </c>
      <c r="E25" s="59" t="s">
        <v>23</v>
      </c>
      <c r="F25" s="60" t="s">
        <v>85</v>
      </c>
      <c r="G25" s="61" t="s">
        <v>86</v>
      </c>
      <c r="H25" s="93" t="s">
        <v>43</v>
      </c>
      <c r="I25" s="100">
        <v>82</v>
      </c>
      <c r="J25" s="62" t="s">
        <v>4</v>
      </c>
      <c r="K25" s="63">
        <v>165</v>
      </c>
      <c r="L25" s="64">
        <v>0.49696969696969695</v>
      </c>
      <c r="M25" s="64" t="s">
        <v>4</v>
      </c>
      <c r="N25" s="65">
        <v>1</v>
      </c>
      <c r="O25" s="66">
        <v>2</v>
      </c>
      <c r="P25" s="66">
        <v>2</v>
      </c>
      <c r="Q25" s="67">
        <f t="shared" si="0"/>
        <v>50</v>
      </c>
      <c r="R25" s="22">
        <v>0.5</v>
      </c>
      <c r="S25" s="22" t="s">
        <v>4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50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</row>
    <row r="26" spans="1:50" ht="25" thickBot="1" x14ac:dyDescent="1.35">
      <c r="A26" s="29" t="s">
        <v>49</v>
      </c>
      <c r="B26" s="25">
        <v>16</v>
      </c>
      <c r="C26" s="57">
        <v>1</v>
      </c>
      <c r="D26" s="58" t="s">
        <v>50</v>
      </c>
      <c r="E26" s="59" t="s">
        <v>29</v>
      </c>
      <c r="F26" s="60" t="s">
        <v>87</v>
      </c>
      <c r="G26" s="61" t="s">
        <v>88</v>
      </c>
      <c r="H26" s="93" t="s">
        <v>35</v>
      </c>
      <c r="I26" s="100">
        <v>64</v>
      </c>
      <c r="J26" s="62" t="s">
        <v>4</v>
      </c>
      <c r="K26" s="63">
        <v>137</v>
      </c>
      <c r="L26" s="64">
        <v>0.46715328467153283</v>
      </c>
      <c r="M26" s="64" t="s">
        <v>4</v>
      </c>
      <c r="N26" s="65">
        <v>1</v>
      </c>
      <c r="O26" s="66">
        <v>2</v>
      </c>
      <c r="P26" s="66">
        <v>2</v>
      </c>
      <c r="Q26" s="67">
        <f t="shared" si="0"/>
        <v>30</v>
      </c>
      <c r="R26" s="22">
        <v>0.5</v>
      </c>
      <c r="S26" s="22" t="s">
        <v>4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30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</row>
    <row r="27" spans="1:50" ht="25" thickBot="1" x14ac:dyDescent="1.35">
      <c r="A27" s="29" t="s">
        <v>49</v>
      </c>
      <c r="B27" s="25">
        <v>17</v>
      </c>
      <c r="C27" s="57">
        <v>1</v>
      </c>
      <c r="D27" s="58" t="s">
        <v>50</v>
      </c>
      <c r="E27" s="59" t="s">
        <v>29</v>
      </c>
      <c r="F27" s="60" t="s">
        <v>89</v>
      </c>
      <c r="G27" s="61" t="s">
        <v>90</v>
      </c>
      <c r="H27" s="93" t="s">
        <v>46</v>
      </c>
      <c r="I27" s="100">
        <v>68</v>
      </c>
      <c r="J27" s="62" t="s">
        <v>4</v>
      </c>
      <c r="K27" s="63">
        <v>169</v>
      </c>
      <c r="L27" s="64">
        <v>0.40236686390532544</v>
      </c>
      <c r="M27" s="64" t="s">
        <v>4</v>
      </c>
      <c r="N27" s="65">
        <v>1</v>
      </c>
      <c r="O27" s="66">
        <v>2</v>
      </c>
      <c r="P27" s="66">
        <v>2</v>
      </c>
      <c r="Q27" s="67">
        <f t="shared" si="0"/>
        <v>10</v>
      </c>
      <c r="R27" s="22">
        <v>0.5</v>
      </c>
      <c r="S27" s="22" t="s">
        <v>4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10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</row>
    <row r="28" spans="1:50" ht="25" thickBot="1" x14ac:dyDescent="1.35">
      <c r="A28" s="30" t="s">
        <v>91</v>
      </c>
      <c r="B28" s="26">
        <v>1</v>
      </c>
      <c r="C28" s="68">
        <v>1</v>
      </c>
      <c r="D28" s="69" t="s">
        <v>92</v>
      </c>
      <c r="E28" s="70" t="s">
        <v>23</v>
      </c>
      <c r="F28" s="71" t="s">
        <v>93</v>
      </c>
      <c r="G28" s="72" t="s">
        <v>94</v>
      </c>
      <c r="H28" s="94" t="s">
        <v>82</v>
      </c>
      <c r="I28" s="101">
        <v>133.30000000000001</v>
      </c>
      <c r="J28" s="73">
        <v>155</v>
      </c>
      <c r="K28" s="74">
        <v>295</v>
      </c>
      <c r="L28" s="75">
        <v>0.45186440677966105</v>
      </c>
      <c r="M28" s="75">
        <v>0.52542372881355937</v>
      </c>
      <c r="N28" s="76">
        <v>2</v>
      </c>
      <c r="O28" s="77">
        <v>2</v>
      </c>
      <c r="P28" s="77">
        <v>2</v>
      </c>
      <c r="Q28" s="78">
        <f t="shared" si="0"/>
        <v>190</v>
      </c>
      <c r="R28" s="22">
        <v>0.34400000000000003</v>
      </c>
      <c r="S28" s="22">
        <v>0.4</v>
      </c>
      <c r="T28" s="21">
        <v>0</v>
      </c>
      <c r="U28" s="21">
        <v>0</v>
      </c>
      <c r="V28" s="21">
        <v>0</v>
      </c>
      <c r="W28" s="21">
        <v>70</v>
      </c>
      <c r="X28" s="21">
        <v>0</v>
      </c>
      <c r="Y28" s="21">
        <v>0</v>
      </c>
      <c r="Z28" s="21">
        <v>0</v>
      </c>
      <c r="AA28" s="21">
        <v>120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1:50" ht="25" thickBot="1" x14ac:dyDescent="1.35">
      <c r="A29" s="30" t="s">
        <v>91</v>
      </c>
      <c r="B29" s="26">
        <v>2</v>
      </c>
      <c r="C29" s="68">
        <v>1</v>
      </c>
      <c r="D29" s="69" t="s">
        <v>92</v>
      </c>
      <c r="E29" s="70" t="s">
        <v>29</v>
      </c>
      <c r="F29" s="71" t="s">
        <v>100</v>
      </c>
      <c r="G29" s="72" t="s">
        <v>101</v>
      </c>
      <c r="H29" s="94" t="s">
        <v>57</v>
      </c>
      <c r="I29" s="101">
        <v>122.12</v>
      </c>
      <c r="J29" s="73">
        <v>142</v>
      </c>
      <c r="K29" s="74">
        <v>222</v>
      </c>
      <c r="L29" s="75">
        <v>0.55009009009009013</v>
      </c>
      <c r="M29" s="75">
        <v>0.63963963963963966</v>
      </c>
      <c r="N29" s="76">
        <v>2</v>
      </c>
      <c r="O29" s="77">
        <v>2</v>
      </c>
      <c r="P29" s="77">
        <v>2</v>
      </c>
      <c r="Q29" s="78">
        <f t="shared" ref="Q29" si="1">SUM(T29:AX29)</f>
        <v>190</v>
      </c>
      <c r="R29" s="22">
        <v>0.34400000000000003</v>
      </c>
      <c r="S29" s="22">
        <v>0.4</v>
      </c>
      <c r="T29" s="21">
        <v>0</v>
      </c>
      <c r="U29" s="21">
        <v>0</v>
      </c>
      <c r="V29" s="21">
        <v>0</v>
      </c>
      <c r="W29" s="21">
        <v>0</v>
      </c>
      <c r="X29" s="21">
        <v>120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70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</row>
    <row r="30" spans="1:50" ht="25" thickBot="1" x14ac:dyDescent="1.35">
      <c r="A30" s="30" t="s">
        <v>91</v>
      </c>
      <c r="B30" s="26">
        <v>3</v>
      </c>
      <c r="C30" s="68">
        <v>1</v>
      </c>
      <c r="D30" s="69" t="s">
        <v>92</v>
      </c>
      <c r="E30" s="70" t="s">
        <v>23</v>
      </c>
      <c r="F30" s="71" t="s">
        <v>95</v>
      </c>
      <c r="G30" s="72" t="s">
        <v>96</v>
      </c>
      <c r="H30" s="94" t="s">
        <v>65</v>
      </c>
      <c r="I30" s="101">
        <v>127.28</v>
      </c>
      <c r="J30" s="73">
        <v>148</v>
      </c>
      <c r="K30" s="74">
        <v>250</v>
      </c>
      <c r="L30" s="75">
        <v>0.50912000000000002</v>
      </c>
      <c r="M30" s="75">
        <v>0.59199999999999997</v>
      </c>
      <c r="N30" s="76">
        <v>2</v>
      </c>
      <c r="O30" s="77">
        <v>2</v>
      </c>
      <c r="P30" s="77">
        <v>2</v>
      </c>
      <c r="Q30" s="78">
        <f t="shared" si="0"/>
        <v>180</v>
      </c>
      <c r="R30" s="22">
        <v>0.34400000000000003</v>
      </c>
      <c r="S30" s="22">
        <v>0.4</v>
      </c>
      <c r="T30" s="21">
        <v>0</v>
      </c>
      <c r="U30" s="21">
        <v>0</v>
      </c>
      <c r="V30" s="21">
        <v>0</v>
      </c>
      <c r="W30" s="21">
        <v>0</v>
      </c>
      <c r="X30" s="21">
        <v>90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90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</row>
    <row r="31" spans="1:50" ht="25" thickBot="1" x14ac:dyDescent="1.35">
      <c r="A31" s="30" t="s">
        <v>91</v>
      </c>
      <c r="B31" s="26">
        <v>4</v>
      </c>
      <c r="C31" s="68">
        <v>1</v>
      </c>
      <c r="D31" s="69" t="s">
        <v>92</v>
      </c>
      <c r="E31" s="70" t="s">
        <v>23</v>
      </c>
      <c r="F31" s="71" t="s">
        <v>97</v>
      </c>
      <c r="G31" s="72" t="s">
        <v>98</v>
      </c>
      <c r="H31" s="94" t="s">
        <v>99</v>
      </c>
      <c r="I31" s="101">
        <v>132.44</v>
      </c>
      <c r="J31" s="73">
        <v>154</v>
      </c>
      <c r="K31" s="74">
        <v>274</v>
      </c>
      <c r="L31" s="75">
        <v>0.48335766423357662</v>
      </c>
      <c r="M31" s="75">
        <v>0.56204379562043794</v>
      </c>
      <c r="N31" s="76">
        <v>2</v>
      </c>
      <c r="O31" s="77">
        <v>2</v>
      </c>
      <c r="P31" s="77">
        <v>2</v>
      </c>
      <c r="Q31" s="78">
        <f t="shared" si="0"/>
        <v>180</v>
      </c>
      <c r="R31" s="22">
        <v>0.34400000000000003</v>
      </c>
      <c r="S31" s="22">
        <v>0.4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90</v>
      </c>
      <c r="Z31" s="21">
        <v>0</v>
      </c>
      <c r="AA31" s="21">
        <v>0</v>
      </c>
      <c r="AB31" s="21">
        <v>0</v>
      </c>
      <c r="AC31" s="21">
        <v>90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</row>
    <row r="32" spans="1:50" ht="25" thickBot="1" x14ac:dyDescent="1.35">
      <c r="A32" s="30" t="s">
        <v>91</v>
      </c>
      <c r="B32" s="26">
        <v>5</v>
      </c>
      <c r="C32" s="68">
        <v>1</v>
      </c>
      <c r="D32" s="69" t="s">
        <v>92</v>
      </c>
      <c r="E32" s="70" t="s">
        <v>23</v>
      </c>
      <c r="F32" s="71" t="s">
        <v>102</v>
      </c>
      <c r="G32" s="72" t="s">
        <v>103</v>
      </c>
      <c r="H32" s="94" t="s">
        <v>26</v>
      </c>
      <c r="I32" s="101">
        <v>99.76</v>
      </c>
      <c r="J32" s="73">
        <v>116</v>
      </c>
      <c r="K32" s="74">
        <v>297</v>
      </c>
      <c r="L32" s="75">
        <v>0.33589225589225591</v>
      </c>
      <c r="M32" s="75">
        <v>0.39057239057239057</v>
      </c>
      <c r="N32" s="76">
        <v>2</v>
      </c>
      <c r="O32" s="77">
        <v>2</v>
      </c>
      <c r="P32" s="77">
        <v>2</v>
      </c>
      <c r="Q32" s="78">
        <f t="shared" si="0"/>
        <v>160</v>
      </c>
      <c r="R32" s="22">
        <v>0.34400000000000003</v>
      </c>
      <c r="S32" s="22">
        <v>0.4</v>
      </c>
      <c r="T32" s="21">
        <v>0</v>
      </c>
      <c r="U32" s="21">
        <v>0</v>
      </c>
      <c r="V32" s="21">
        <v>0</v>
      </c>
      <c r="W32" s="21">
        <v>0</v>
      </c>
      <c r="X32" s="21">
        <v>70</v>
      </c>
      <c r="Y32" s="21">
        <v>0</v>
      </c>
      <c r="Z32" s="21">
        <v>0</v>
      </c>
      <c r="AA32" s="21">
        <v>90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</row>
    <row r="33" spans="1:50" ht="25" thickBot="1" x14ac:dyDescent="1.35">
      <c r="A33" s="30" t="s">
        <v>91</v>
      </c>
      <c r="B33" s="26">
        <v>6</v>
      </c>
      <c r="C33" s="68">
        <v>1</v>
      </c>
      <c r="D33" s="69" t="s">
        <v>92</v>
      </c>
      <c r="E33" s="70" t="s">
        <v>23</v>
      </c>
      <c r="F33" s="71" t="s">
        <v>104</v>
      </c>
      <c r="G33" s="72" t="s">
        <v>105</v>
      </c>
      <c r="H33" s="94" t="s">
        <v>77</v>
      </c>
      <c r="I33" s="101">
        <v>125.56</v>
      </c>
      <c r="J33" s="73">
        <v>146</v>
      </c>
      <c r="K33" s="74">
        <v>259</v>
      </c>
      <c r="L33" s="75">
        <v>0.4847876447876448</v>
      </c>
      <c r="M33" s="75">
        <v>0.56370656370656369</v>
      </c>
      <c r="N33" s="76">
        <v>2</v>
      </c>
      <c r="O33" s="77">
        <v>2</v>
      </c>
      <c r="P33" s="77">
        <v>2</v>
      </c>
      <c r="Q33" s="78">
        <f t="shared" si="0"/>
        <v>140</v>
      </c>
      <c r="R33" s="22">
        <v>0.34400000000000003</v>
      </c>
      <c r="S33" s="22">
        <v>0.4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70</v>
      </c>
      <c r="Z33" s="21">
        <v>0</v>
      </c>
      <c r="AA33" s="21">
        <v>0</v>
      </c>
      <c r="AB33" s="21">
        <v>0</v>
      </c>
      <c r="AC33" s="21">
        <v>70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1">
        <v>0</v>
      </c>
      <c r="AN33" s="21">
        <v>0</v>
      </c>
      <c r="AO33" s="21">
        <v>0</v>
      </c>
      <c r="AP33" s="21">
        <v>0</v>
      </c>
      <c r="AQ33" s="21">
        <v>0</v>
      </c>
      <c r="AR33" s="21">
        <v>0</v>
      </c>
      <c r="AS33" s="21">
        <v>0</v>
      </c>
      <c r="AT33" s="21">
        <v>0</v>
      </c>
      <c r="AU33" s="21">
        <v>0</v>
      </c>
      <c r="AV33" s="21">
        <v>0</v>
      </c>
      <c r="AW33" s="21">
        <v>0</v>
      </c>
      <c r="AX33" s="21">
        <v>0</v>
      </c>
    </row>
    <row r="34" spans="1:50" ht="25" thickBot="1" x14ac:dyDescent="1.35">
      <c r="A34" s="30" t="s">
        <v>91</v>
      </c>
      <c r="B34" s="26">
        <v>7</v>
      </c>
      <c r="C34" s="68">
        <v>1</v>
      </c>
      <c r="D34" s="69" t="s">
        <v>92</v>
      </c>
      <c r="E34" s="70" t="s">
        <v>23</v>
      </c>
      <c r="F34" s="71" t="s">
        <v>106</v>
      </c>
      <c r="G34" s="72" t="s">
        <v>107</v>
      </c>
      <c r="H34" s="94" t="s">
        <v>77</v>
      </c>
      <c r="I34" s="101">
        <v>122.98</v>
      </c>
      <c r="J34" s="73">
        <v>143</v>
      </c>
      <c r="K34" s="74">
        <v>276</v>
      </c>
      <c r="L34" s="75">
        <v>0.44557971014492753</v>
      </c>
      <c r="M34" s="75">
        <v>0.51811594202898548</v>
      </c>
      <c r="N34" s="76">
        <v>2</v>
      </c>
      <c r="O34" s="77">
        <v>2</v>
      </c>
      <c r="P34" s="77">
        <v>2</v>
      </c>
      <c r="Q34" s="78">
        <f t="shared" si="0"/>
        <v>140</v>
      </c>
      <c r="R34" s="22">
        <v>0.34400000000000003</v>
      </c>
      <c r="S34" s="22">
        <v>0.4</v>
      </c>
      <c r="T34" s="21">
        <v>0</v>
      </c>
      <c r="U34" s="21">
        <v>0</v>
      </c>
      <c r="V34" s="21">
        <v>0</v>
      </c>
      <c r="W34" s="21">
        <v>90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50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0</v>
      </c>
      <c r="AS34" s="21">
        <v>0</v>
      </c>
      <c r="AT34" s="21">
        <v>0</v>
      </c>
      <c r="AU34" s="21">
        <v>0</v>
      </c>
      <c r="AV34" s="21">
        <v>0</v>
      </c>
      <c r="AW34" s="21">
        <v>0</v>
      </c>
      <c r="AX34" s="21">
        <v>0</v>
      </c>
    </row>
    <row r="35" spans="1:50" ht="25" thickBot="1" x14ac:dyDescent="1.35">
      <c r="A35" s="30" t="s">
        <v>91</v>
      </c>
      <c r="B35" s="26">
        <v>8</v>
      </c>
      <c r="C35" s="68">
        <v>1</v>
      </c>
      <c r="D35" s="69" t="s">
        <v>92</v>
      </c>
      <c r="E35" s="70" t="s">
        <v>29</v>
      </c>
      <c r="F35" s="71" t="s">
        <v>108</v>
      </c>
      <c r="G35" s="72" t="s">
        <v>109</v>
      </c>
      <c r="H35" s="94" t="s">
        <v>46</v>
      </c>
      <c r="I35" s="101">
        <v>129.86000000000001</v>
      </c>
      <c r="J35" s="73">
        <v>151</v>
      </c>
      <c r="K35" s="74">
        <v>271</v>
      </c>
      <c r="L35" s="75">
        <v>0.47918819188191886</v>
      </c>
      <c r="M35" s="75">
        <v>0.55719557195571956</v>
      </c>
      <c r="N35" s="76">
        <v>2</v>
      </c>
      <c r="O35" s="77">
        <v>2</v>
      </c>
      <c r="P35" s="77">
        <v>2</v>
      </c>
      <c r="Q35" s="78">
        <f t="shared" ref="Q35:Q62" si="2">SUM(T35:AX35)</f>
        <v>125</v>
      </c>
      <c r="R35" s="22">
        <v>0.34400000000000003</v>
      </c>
      <c r="S35" s="22">
        <v>0.4</v>
      </c>
      <c r="T35" s="21">
        <v>0</v>
      </c>
      <c r="U35" s="21">
        <v>0</v>
      </c>
      <c r="V35" s="21">
        <v>0</v>
      </c>
      <c r="W35" s="21">
        <v>120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5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</row>
    <row r="36" spans="1:50" ht="25" thickBot="1" x14ac:dyDescent="1.35">
      <c r="A36" s="30" t="s">
        <v>91</v>
      </c>
      <c r="B36" s="26">
        <v>9</v>
      </c>
      <c r="C36" s="68">
        <v>1</v>
      </c>
      <c r="D36" s="69" t="s">
        <v>92</v>
      </c>
      <c r="E36" s="70" t="s">
        <v>23</v>
      </c>
      <c r="F36" s="71" t="s">
        <v>110</v>
      </c>
      <c r="G36" s="72" t="s">
        <v>111</v>
      </c>
      <c r="H36" s="94" t="s">
        <v>77</v>
      </c>
      <c r="I36" s="101">
        <v>116.1</v>
      </c>
      <c r="J36" s="73">
        <v>135</v>
      </c>
      <c r="K36" s="74">
        <v>243</v>
      </c>
      <c r="L36" s="75">
        <v>0.47777777777777775</v>
      </c>
      <c r="M36" s="75">
        <v>0.55555555555555558</v>
      </c>
      <c r="N36" s="76">
        <v>2</v>
      </c>
      <c r="O36" s="77">
        <v>2</v>
      </c>
      <c r="P36" s="77">
        <v>2</v>
      </c>
      <c r="Q36" s="78">
        <f t="shared" si="2"/>
        <v>125</v>
      </c>
      <c r="R36" s="22">
        <v>0.34400000000000003</v>
      </c>
      <c r="S36" s="22">
        <v>0.4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5</v>
      </c>
      <c r="Z36" s="21">
        <v>0</v>
      </c>
      <c r="AA36" s="21">
        <v>0</v>
      </c>
      <c r="AB36" s="21">
        <v>0</v>
      </c>
      <c r="AC36" s="21">
        <v>120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</row>
    <row r="37" spans="1:50" ht="25" thickBot="1" x14ac:dyDescent="1.35">
      <c r="A37" s="30" t="s">
        <v>91</v>
      </c>
      <c r="B37" s="26">
        <v>10</v>
      </c>
      <c r="C37" s="68">
        <v>1</v>
      </c>
      <c r="D37" s="69" t="s">
        <v>92</v>
      </c>
      <c r="E37" s="70" t="s">
        <v>29</v>
      </c>
      <c r="F37" s="71" t="s">
        <v>112</v>
      </c>
      <c r="G37" s="72" t="s">
        <v>113</v>
      </c>
      <c r="H37" s="94" t="s">
        <v>43</v>
      </c>
      <c r="I37" s="101">
        <v>110.08</v>
      </c>
      <c r="J37" s="73">
        <v>128</v>
      </c>
      <c r="K37" s="74">
        <v>296</v>
      </c>
      <c r="L37" s="75">
        <v>0.37189189189189187</v>
      </c>
      <c r="M37" s="75">
        <v>0.43243243243243246</v>
      </c>
      <c r="N37" s="76">
        <v>2</v>
      </c>
      <c r="O37" s="77">
        <v>2</v>
      </c>
      <c r="P37" s="77">
        <v>2</v>
      </c>
      <c r="Q37" s="78">
        <f t="shared" si="2"/>
        <v>125</v>
      </c>
      <c r="R37" s="22">
        <v>0.34400000000000003</v>
      </c>
      <c r="S37" s="22">
        <v>0.4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120</v>
      </c>
      <c r="Z37" s="21">
        <v>0</v>
      </c>
      <c r="AA37" s="21">
        <v>5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>
        <v>0</v>
      </c>
      <c r="AQ37" s="21">
        <v>0</v>
      </c>
      <c r="AR37" s="21">
        <v>0</v>
      </c>
      <c r="AS37" s="21">
        <v>0</v>
      </c>
      <c r="AT37" s="21">
        <v>0</v>
      </c>
      <c r="AU37" s="21">
        <v>0</v>
      </c>
      <c r="AV37" s="21">
        <v>0</v>
      </c>
      <c r="AW37" s="21">
        <v>0</v>
      </c>
      <c r="AX37" s="21">
        <v>0</v>
      </c>
    </row>
    <row r="38" spans="1:50" ht="25" thickBot="1" x14ac:dyDescent="1.35">
      <c r="A38" s="30" t="s">
        <v>91</v>
      </c>
      <c r="B38" s="26">
        <v>11</v>
      </c>
      <c r="C38" s="68">
        <v>1</v>
      </c>
      <c r="D38" s="69" t="s">
        <v>92</v>
      </c>
      <c r="E38" s="70" t="s">
        <v>29</v>
      </c>
      <c r="F38" s="71" t="s">
        <v>114</v>
      </c>
      <c r="G38" s="72" t="s">
        <v>115</v>
      </c>
      <c r="H38" s="94" t="s">
        <v>26</v>
      </c>
      <c r="I38" s="101">
        <v>62.78</v>
      </c>
      <c r="J38" s="73">
        <v>73</v>
      </c>
      <c r="K38" s="74">
        <v>125</v>
      </c>
      <c r="L38" s="75">
        <v>0.50224000000000002</v>
      </c>
      <c r="M38" s="75">
        <v>0.58399999999999996</v>
      </c>
      <c r="N38" s="76">
        <v>1</v>
      </c>
      <c r="O38" s="77">
        <v>2</v>
      </c>
      <c r="P38" s="77">
        <v>2</v>
      </c>
      <c r="Q38" s="78">
        <f t="shared" si="2"/>
        <v>120</v>
      </c>
      <c r="R38" s="22">
        <v>0.34400000000000003</v>
      </c>
      <c r="S38" s="22">
        <v>0.4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120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1">
        <v>0</v>
      </c>
      <c r="AN38" s="21">
        <v>0</v>
      </c>
      <c r="AO38" s="21">
        <v>0</v>
      </c>
      <c r="AP38" s="21">
        <v>0</v>
      </c>
      <c r="AQ38" s="21">
        <v>0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</row>
    <row r="39" spans="1:50" ht="25" thickBot="1" x14ac:dyDescent="1.35">
      <c r="A39" s="30" t="s">
        <v>91</v>
      </c>
      <c r="B39" s="26">
        <v>12</v>
      </c>
      <c r="C39" s="68">
        <v>1</v>
      </c>
      <c r="D39" s="69" t="s">
        <v>92</v>
      </c>
      <c r="E39" s="70" t="s">
        <v>23</v>
      </c>
      <c r="F39" s="71" t="s">
        <v>116</v>
      </c>
      <c r="G39" s="72" t="s">
        <v>117</v>
      </c>
      <c r="H39" s="94" t="s">
        <v>26</v>
      </c>
      <c r="I39" s="101">
        <v>108.36</v>
      </c>
      <c r="J39" s="73">
        <v>126</v>
      </c>
      <c r="K39" s="74">
        <v>308</v>
      </c>
      <c r="L39" s="75">
        <v>0.35181818181818181</v>
      </c>
      <c r="M39" s="75">
        <v>0.40909090909090912</v>
      </c>
      <c r="N39" s="76">
        <v>2</v>
      </c>
      <c r="O39" s="77">
        <v>2</v>
      </c>
      <c r="P39" s="77">
        <v>2</v>
      </c>
      <c r="Q39" s="78">
        <f t="shared" si="2"/>
        <v>120</v>
      </c>
      <c r="R39" s="22">
        <v>0.34400000000000003</v>
      </c>
      <c r="S39" s="22">
        <v>0.4</v>
      </c>
      <c r="T39" s="21">
        <v>0</v>
      </c>
      <c r="U39" s="21">
        <v>0</v>
      </c>
      <c r="V39" s="21">
        <v>0</v>
      </c>
      <c r="W39" s="21">
        <v>0</v>
      </c>
      <c r="X39" s="21">
        <v>50</v>
      </c>
      <c r="Y39" s="21">
        <v>0</v>
      </c>
      <c r="Z39" s="21">
        <v>0</v>
      </c>
      <c r="AA39" s="21">
        <v>70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1">
        <v>0</v>
      </c>
      <c r="AN39" s="21">
        <v>0</v>
      </c>
      <c r="AO39" s="21">
        <v>0</v>
      </c>
      <c r="AP39" s="21">
        <v>0</v>
      </c>
      <c r="AQ39" s="21">
        <v>0</v>
      </c>
      <c r="AR39" s="21">
        <v>0</v>
      </c>
      <c r="AS39" s="21">
        <v>0</v>
      </c>
      <c r="AT39" s="21">
        <v>0</v>
      </c>
      <c r="AU39" s="21">
        <v>0</v>
      </c>
      <c r="AV39" s="21">
        <v>0</v>
      </c>
      <c r="AW39" s="21">
        <v>0</v>
      </c>
      <c r="AX39" s="21">
        <v>0</v>
      </c>
    </row>
    <row r="40" spans="1:50" ht="25" thickBot="1" x14ac:dyDescent="1.35">
      <c r="A40" s="30" t="s">
        <v>91</v>
      </c>
      <c r="B40" s="26">
        <v>14</v>
      </c>
      <c r="C40" s="68">
        <v>1</v>
      </c>
      <c r="D40" s="69" t="s">
        <v>92</v>
      </c>
      <c r="E40" s="70" t="s">
        <v>29</v>
      </c>
      <c r="F40" s="71" t="s">
        <v>120</v>
      </c>
      <c r="G40" s="72" t="s">
        <v>121</v>
      </c>
      <c r="H40" s="94" t="s">
        <v>43</v>
      </c>
      <c r="I40" s="101">
        <v>122.12</v>
      </c>
      <c r="J40" s="73">
        <v>142</v>
      </c>
      <c r="K40" s="74">
        <v>308</v>
      </c>
      <c r="L40" s="75">
        <v>0.39649350649350651</v>
      </c>
      <c r="M40" s="75">
        <v>0.46103896103896103</v>
      </c>
      <c r="N40" s="76">
        <v>2</v>
      </c>
      <c r="O40" s="77">
        <v>2</v>
      </c>
      <c r="P40" s="77">
        <v>2</v>
      </c>
      <c r="Q40" s="78">
        <f t="shared" si="2"/>
        <v>60</v>
      </c>
      <c r="R40" s="22">
        <v>0.34400000000000003</v>
      </c>
      <c r="S40" s="22">
        <v>0.4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30</v>
      </c>
      <c r="Z40" s="21">
        <v>0</v>
      </c>
      <c r="AA40" s="21">
        <v>30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0</v>
      </c>
      <c r="AP40" s="21">
        <v>0</v>
      </c>
      <c r="AQ40" s="21">
        <v>0</v>
      </c>
      <c r="AR40" s="21">
        <v>0</v>
      </c>
      <c r="AS40" s="21">
        <v>0</v>
      </c>
      <c r="AT40" s="21">
        <v>0</v>
      </c>
      <c r="AU40" s="21">
        <v>0</v>
      </c>
      <c r="AV40" s="21">
        <v>0</v>
      </c>
      <c r="AW40" s="21">
        <v>0</v>
      </c>
      <c r="AX40" s="21">
        <v>0</v>
      </c>
    </row>
    <row r="41" spans="1:50" ht="25" thickBot="1" x14ac:dyDescent="1.35">
      <c r="A41" s="30" t="s">
        <v>91</v>
      </c>
      <c r="B41" s="26">
        <v>15</v>
      </c>
      <c r="C41" s="68">
        <v>1</v>
      </c>
      <c r="D41" s="69" t="s">
        <v>92</v>
      </c>
      <c r="E41" s="70" t="s">
        <v>23</v>
      </c>
      <c r="F41" s="71" t="s">
        <v>136</v>
      </c>
      <c r="G41" s="72" t="s">
        <v>137</v>
      </c>
      <c r="H41" s="94" t="s">
        <v>57</v>
      </c>
      <c r="I41" s="101">
        <v>95.460000000000008</v>
      </c>
      <c r="J41" s="73">
        <v>111</v>
      </c>
      <c r="K41" s="74">
        <v>319</v>
      </c>
      <c r="L41" s="75">
        <v>0.29924764890282135</v>
      </c>
      <c r="M41" s="75">
        <v>0.34796238244514105</v>
      </c>
      <c r="N41" s="76">
        <v>2</v>
      </c>
      <c r="O41" s="77">
        <v>2</v>
      </c>
      <c r="P41" s="77">
        <v>2</v>
      </c>
      <c r="Q41" s="78">
        <f>SUM(T41:AX41)</f>
        <v>60</v>
      </c>
      <c r="R41" s="22">
        <v>0.34400000000000003</v>
      </c>
      <c r="S41" s="22">
        <v>0.4</v>
      </c>
      <c r="T41" s="21">
        <v>0</v>
      </c>
      <c r="U41" s="21">
        <v>0</v>
      </c>
      <c r="V41" s="21">
        <v>0</v>
      </c>
      <c r="W41" s="21">
        <v>0</v>
      </c>
      <c r="X41" s="21">
        <v>10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50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</row>
    <row r="42" spans="1:50" ht="25" thickBot="1" x14ac:dyDescent="1.35">
      <c r="A42" s="30" t="s">
        <v>91</v>
      </c>
      <c r="B42" s="26">
        <v>16</v>
      </c>
      <c r="C42" s="68">
        <v>1</v>
      </c>
      <c r="D42" s="69" t="s">
        <v>92</v>
      </c>
      <c r="E42" s="70" t="s">
        <v>23</v>
      </c>
      <c r="F42" s="71" t="s">
        <v>122</v>
      </c>
      <c r="G42" s="72" t="s">
        <v>123</v>
      </c>
      <c r="H42" s="94" t="s">
        <v>43</v>
      </c>
      <c r="I42" s="101">
        <v>125.56</v>
      </c>
      <c r="J42" s="73">
        <v>146</v>
      </c>
      <c r="K42" s="74">
        <v>295</v>
      </c>
      <c r="L42" s="75">
        <v>0.42562711864406783</v>
      </c>
      <c r="M42" s="75">
        <v>0.49491525423728816</v>
      </c>
      <c r="N42" s="76">
        <v>2</v>
      </c>
      <c r="O42" s="77">
        <v>2</v>
      </c>
      <c r="P42" s="77">
        <v>2</v>
      </c>
      <c r="Q42" s="78">
        <f t="shared" si="2"/>
        <v>55</v>
      </c>
      <c r="R42" s="22">
        <v>0.34400000000000003</v>
      </c>
      <c r="S42" s="22">
        <v>0.4</v>
      </c>
      <c r="T42" s="21">
        <v>0</v>
      </c>
      <c r="U42" s="21">
        <v>0</v>
      </c>
      <c r="V42" s="21">
        <v>0</v>
      </c>
      <c r="W42" s="21">
        <v>5</v>
      </c>
      <c r="X42" s="21">
        <v>0</v>
      </c>
      <c r="Y42" s="21">
        <v>0</v>
      </c>
      <c r="Z42" s="21">
        <v>0</v>
      </c>
      <c r="AA42" s="21">
        <v>50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</row>
    <row r="43" spans="1:50" ht="25" thickBot="1" x14ac:dyDescent="1.35">
      <c r="A43" s="30" t="s">
        <v>91</v>
      </c>
      <c r="B43" s="26">
        <v>17</v>
      </c>
      <c r="C43" s="68">
        <v>1</v>
      </c>
      <c r="D43" s="69" t="s">
        <v>92</v>
      </c>
      <c r="E43" s="70" t="s">
        <v>23</v>
      </c>
      <c r="F43" s="71" t="s">
        <v>124</v>
      </c>
      <c r="G43" s="72" t="s">
        <v>125</v>
      </c>
      <c r="H43" s="94" t="s">
        <v>46</v>
      </c>
      <c r="I43" s="101">
        <v>99.759999999999991</v>
      </c>
      <c r="J43" s="73">
        <v>116</v>
      </c>
      <c r="K43" s="74">
        <v>292</v>
      </c>
      <c r="L43" s="75">
        <v>0.34164383561643835</v>
      </c>
      <c r="M43" s="75">
        <v>0.39726027397260272</v>
      </c>
      <c r="N43" s="76">
        <v>2</v>
      </c>
      <c r="O43" s="77">
        <v>2</v>
      </c>
      <c r="P43" s="77">
        <v>2</v>
      </c>
      <c r="Q43" s="78">
        <f t="shared" si="2"/>
        <v>55</v>
      </c>
      <c r="R43" s="22">
        <v>0.34400000000000003</v>
      </c>
      <c r="S43" s="22">
        <v>0.4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50</v>
      </c>
      <c r="Z43" s="21">
        <v>0</v>
      </c>
      <c r="AA43" s="21">
        <v>0</v>
      </c>
      <c r="AB43" s="21">
        <v>0</v>
      </c>
      <c r="AC43" s="21">
        <v>5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1">
        <v>0</v>
      </c>
      <c r="AN43" s="21">
        <v>0</v>
      </c>
      <c r="AO43" s="21">
        <v>0</v>
      </c>
      <c r="AP43" s="21">
        <v>0</v>
      </c>
      <c r="AQ43" s="21">
        <v>0</v>
      </c>
      <c r="AR43" s="21">
        <v>0</v>
      </c>
      <c r="AS43" s="21">
        <v>0</v>
      </c>
      <c r="AT43" s="21">
        <v>0</v>
      </c>
      <c r="AU43" s="21">
        <v>0</v>
      </c>
      <c r="AV43" s="21">
        <v>0</v>
      </c>
      <c r="AW43" s="21">
        <v>0</v>
      </c>
      <c r="AX43" s="21">
        <v>0</v>
      </c>
    </row>
    <row r="44" spans="1:50" ht="25" thickBot="1" x14ac:dyDescent="1.35">
      <c r="A44" s="30" t="s">
        <v>91</v>
      </c>
      <c r="B44" s="26">
        <v>18</v>
      </c>
      <c r="C44" s="68">
        <v>1</v>
      </c>
      <c r="D44" s="69" t="s">
        <v>92</v>
      </c>
      <c r="E44" s="70" t="s">
        <v>23</v>
      </c>
      <c r="F44" s="71" t="s">
        <v>126</v>
      </c>
      <c r="G44" s="72" t="s">
        <v>127</v>
      </c>
      <c r="H44" s="94" t="s">
        <v>82</v>
      </c>
      <c r="I44" s="101">
        <v>68.8</v>
      </c>
      <c r="J44" s="73">
        <v>80</v>
      </c>
      <c r="K44" s="74">
        <v>126</v>
      </c>
      <c r="L44" s="75">
        <v>0.54603174603174598</v>
      </c>
      <c r="M44" s="75">
        <v>0.63492063492063489</v>
      </c>
      <c r="N44" s="76">
        <v>1</v>
      </c>
      <c r="O44" s="77">
        <v>2</v>
      </c>
      <c r="P44" s="77">
        <v>2</v>
      </c>
      <c r="Q44" s="78">
        <f t="shared" si="2"/>
        <v>50</v>
      </c>
      <c r="R44" s="22">
        <v>0.34400000000000003</v>
      </c>
      <c r="S44" s="22">
        <v>0.4</v>
      </c>
      <c r="T44" s="21">
        <v>0</v>
      </c>
      <c r="U44" s="21">
        <v>0</v>
      </c>
      <c r="V44" s="21">
        <v>0</v>
      </c>
      <c r="W44" s="21">
        <v>50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0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0</v>
      </c>
      <c r="AW44" s="21">
        <v>0</v>
      </c>
      <c r="AX44" s="21">
        <v>0</v>
      </c>
    </row>
    <row r="45" spans="1:50" ht="25" thickBot="1" x14ac:dyDescent="1.35">
      <c r="A45" s="30" t="s">
        <v>91</v>
      </c>
      <c r="B45" s="26">
        <v>19</v>
      </c>
      <c r="C45" s="68">
        <v>1</v>
      </c>
      <c r="D45" s="69" t="s">
        <v>92</v>
      </c>
      <c r="E45" s="70" t="s">
        <v>23</v>
      </c>
      <c r="F45" s="71" t="s">
        <v>128</v>
      </c>
      <c r="G45" s="72" t="s">
        <v>129</v>
      </c>
      <c r="H45" s="94" t="s">
        <v>40</v>
      </c>
      <c r="I45" s="101">
        <v>118.68</v>
      </c>
      <c r="J45" s="73">
        <v>138</v>
      </c>
      <c r="K45" s="74">
        <v>319</v>
      </c>
      <c r="L45" s="75">
        <v>0.37203761755485898</v>
      </c>
      <c r="M45" s="75">
        <v>0.43260188087774293</v>
      </c>
      <c r="N45" s="76">
        <v>2</v>
      </c>
      <c r="O45" s="77">
        <v>2</v>
      </c>
      <c r="P45" s="77">
        <v>2</v>
      </c>
      <c r="Q45" s="78">
        <f t="shared" si="2"/>
        <v>35</v>
      </c>
      <c r="R45" s="22">
        <v>0.34400000000000003</v>
      </c>
      <c r="S45" s="22">
        <v>0.4</v>
      </c>
      <c r="T45" s="21">
        <v>0</v>
      </c>
      <c r="U45" s="21">
        <v>0</v>
      </c>
      <c r="V45" s="21">
        <v>0</v>
      </c>
      <c r="W45" s="21">
        <v>5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21">
        <v>30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0</v>
      </c>
      <c r="AL45" s="21">
        <v>0</v>
      </c>
      <c r="AM45" s="21">
        <v>0</v>
      </c>
      <c r="AN45" s="21">
        <v>0</v>
      </c>
      <c r="AO45" s="21">
        <v>0</v>
      </c>
      <c r="AP45" s="21">
        <v>0</v>
      </c>
      <c r="AQ45" s="21">
        <v>0</v>
      </c>
      <c r="AR45" s="21">
        <v>0</v>
      </c>
      <c r="AS45" s="21">
        <v>0</v>
      </c>
      <c r="AT45" s="21">
        <v>0</v>
      </c>
      <c r="AU45" s="21">
        <v>0</v>
      </c>
      <c r="AV45" s="21">
        <v>0</v>
      </c>
      <c r="AW45" s="21">
        <v>0</v>
      </c>
      <c r="AX45" s="21">
        <v>0</v>
      </c>
    </row>
    <row r="46" spans="1:50" ht="25" thickBot="1" x14ac:dyDescent="1.35">
      <c r="A46" s="30" t="s">
        <v>91</v>
      </c>
      <c r="B46" s="26">
        <v>20</v>
      </c>
      <c r="C46" s="68">
        <v>1</v>
      </c>
      <c r="D46" s="69" t="s">
        <v>92</v>
      </c>
      <c r="E46" s="70" t="s">
        <v>23</v>
      </c>
      <c r="F46" s="71" t="s">
        <v>132</v>
      </c>
      <c r="G46" s="72" t="s">
        <v>133</v>
      </c>
      <c r="H46" s="94" t="s">
        <v>40</v>
      </c>
      <c r="I46" s="101">
        <v>61.06</v>
      </c>
      <c r="J46" s="73">
        <v>71</v>
      </c>
      <c r="K46" s="74">
        <v>114</v>
      </c>
      <c r="L46" s="75">
        <v>0.53561403508771932</v>
      </c>
      <c r="M46" s="75">
        <v>0.6228070175438597</v>
      </c>
      <c r="N46" s="76">
        <v>1</v>
      </c>
      <c r="O46" s="77">
        <v>2</v>
      </c>
      <c r="P46" s="77">
        <v>2</v>
      </c>
      <c r="Q46" s="78">
        <f t="shared" si="2"/>
        <v>30</v>
      </c>
      <c r="R46" s="22">
        <v>0.34400000000000003</v>
      </c>
      <c r="S46" s="22">
        <v>0.4</v>
      </c>
      <c r="T46" s="21">
        <v>0</v>
      </c>
      <c r="U46" s="21">
        <v>0</v>
      </c>
      <c r="V46" s="21">
        <v>0</v>
      </c>
      <c r="W46" s="21">
        <v>30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0</v>
      </c>
      <c r="AV46" s="21">
        <v>0</v>
      </c>
      <c r="AW46" s="21">
        <v>0</v>
      </c>
      <c r="AX46" s="21">
        <v>0</v>
      </c>
    </row>
    <row r="47" spans="1:50" ht="25" thickBot="1" x14ac:dyDescent="1.35">
      <c r="A47" s="30" t="s">
        <v>91</v>
      </c>
      <c r="B47" s="26">
        <v>21</v>
      </c>
      <c r="C47" s="68">
        <v>1</v>
      </c>
      <c r="D47" s="69" t="s">
        <v>92</v>
      </c>
      <c r="E47" s="70" t="s">
        <v>23</v>
      </c>
      <c r="F47" s="71" t="s">
        <v>154</v>
      </c>
      <c r="G47" s="72" t="s">
        <v>155</v>
      </c>
      <c r="H47" s="94" t="s">
        <v>156</v>
      </c>
      <c r="I47" s="101">
        <v>49.88</v>
      </c>
      <c r="J47" s="73">
        <v>58</v>
      </c>
      <c r="K47" s="74">
        <v>166</v>
      </c>
      <c r="L47" s="75">
        <v>0.30048192771084337</v>
      </c>
      <c r="M47" s="75">
        <v>0.3493975903614458</v>
      </c>
      <c r="N47" s="76">
        <v>1</v>
      </c>
      <c r="O47" s="77">
        <v>2</v>
      </c>
      <c r="P47" s="77">
        <v>2</v>
      </c>
      <c r="Q47" s="78">
        <f>SUM(T47:AX47)</f>
        <v>30</v>
      </c>
      <c r="R47" s="22">
        <v>0.34400000000000003</v>
      </c>
      <c r="S47" s="22">
        <v>0.4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30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0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</row>
    <row r="48" spans="1:50" ht="25" thickBot="1" x14ac:dyDescent="1.35">
      <c r="A48" s="30" t="s">
        <v>91</v>
      </c>
      <c r="B48" s="26">
        <v>22</v>
      </c>
      <c r="C48" s="68">
        <v>1</v>
      </c>
      <c r="D48" s="69" t="s">
        <v>92</v>
      </c>
      <c r="E48" s="70" t="s">
        <v>29</v>
      </c>
      <c r="F48" s="71" t="s">
        <v>138</v>
      </c>
      <c r="G48" s="72" t="s">
        <v>139</v>
      </c>
      <c r="H48" s="94" t="s">
        <v>40</v>
      </c>
      <c r="I48" s="101">
        <v>111.80000000000001</v>
      </c>
      <c r="J48" s="73">
        <v>130</v>
      </c>
      <c r="K48" s="74">
        <v>286</v>
      </c>
      <c r="L48" s="75">
        <v>0.39090909090909093</v>
      </c>
      <c r="M48" s="75">
        <v>0.45454545454545453</v>
      </c>
      <c r="N48" s="76">
        <v>2</v>
      </c>
      <c r="O48" s="77">
        <v>2</v>
      </c>
      <c r="P48" s="77">
        <v>2</v>
      </c>
      <c r="Q48" s="78">
        <f t="shared" si="2"/>
        <v>15</v>
      </c>
      <c r="R48" s="22">
        <v>0.34400000000000003</v>
      </c>
      <c r="S48" s="22">
        <v>0.4</v>
      </c>
      <c r="T48" s="21">
        <v>0</v>
      </c>
      <c r="U48" s="21">
        <v>0</v>
      </c>
      <c r="V48" s="21">
        <v>0</v>
      </c>
      <c r="W48" s="21">
        <v>5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10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0</v>
      </c>
      <c r="AP48" s="21">
        <v>0</v>
      </c>
      <c r="AQ48" s="21">
        <v>0</v>
      </c>
      <c r="AR48" s="21">
        <v>0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</row>
    <row r="49" spans="1:50" ht="25" thickBot="1" x14ac:dyDescent="1.35">
      <c r="A49" s="30" t="s">
        <v>91</v>
      </c>
      <c r="B49" s="26">
        <v>23</v>
      </c>
      <c r="C49" s="68">
        <v>1</v>
      </c>
      <c r="D49" s="69" t="s">
        <v>92</v>
      </c>
      <c r="E49" s="70" t="s">
        <v>23</v>
      </c>
      <c r="F49" s="71" t="s">
        <v>140</v>
      </c>
      <c r="G49" s="72" t="s">
        <v>141</v>
      </c>
      <c r="H49" s="94" t="s">
        <v>77</v>
      </c>
      <c r="I49" s="101">
        <v>61.06</v>
      </c>
      <c r="J49" s="73">
        <v>71</v>
      </c>
      <c r="K49" s="74">
        <v>138</v>
      </c>
      <c r="L49" s="75">
        <v>0.44246376811594207</v>
      </c>
      <c r="M49" s="75">
        <v>0.51449275362318836</v>
      </c>
      <c r="N49" s="76">
        <v>1</v>
      </c>
      <c r="O49" s="77">
        <v>2</v>
      </c>
      <c r="P49" s="77">
        <v>2</v>
      </c>
      <c r="Q49" s="78">
        <f t="shared" si="2"/>
        <v>10</v>
      </c>
      <c r="R49" s="22">
        <v>0.34400000000000003</v>
      </c>
      <c r="S49" s="22">
        <v>0.4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10</v>
      </c>
      <c r="Z49" s="21">
        <v>0</v>
      </c>
      <c r="AA49" s="21">
        <v>0</v>
      </c>
      <c r="AB49" s="21">
        <v>0</v>
      </c>
      <c r="AC49" s="21">
        <v>0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21">
        <v>0</v>
      </c>
      <c r="AV49" s="21">
        <v>0</v>
      </c>
      <c r="AW49" s="21">
        <v>0</v>
      </c>
      <c r="AX49" s="21">
        <v>0</v>
      </c>
    </row>
    <row r="50" spans="1:50" ht="25" thickBot="1" x14ac:dyDescent="1.35">
      <c r="A50" s="30" t="s">
        <v>91</v>
      </c>
      <c r="B50" s="26">
        <v>24</v>
      </c>
      <c r="C50" s="68">
        <v>1</v>
      </c>
      <c r="D50" s="69" t="s">
        <v>92</v>
      </c>
      <c r="E50" s="70" t="s">
        <v>29</v>
      </c>
      <c r="F50" s="71" t="s">
        <v>142</v>
      </c>
      <c r="G50" s="72" t="s">
        <v>143</v>
      </c>
      <c r="H50" s="94" t="s">
        <v>60</v>
      </c>
      <c r="I50" s="101">
        <v>57.62</v>
      </c>
      <c r="J50" s="73">
        <v>67</v>
      </c>
      <c r="K50" s="74">
        <v>159</v>
      </c>
      <c r="L50" s="75">
        <v>0.36238993710691825</v>
      </c>
      <c r="M50" s="75">
        <v>0.42138364779874216</v>
      </c>
      <c r="N50" s="76">
        <v>1</v>
      </c>
      <c r="O50" s="77">
        <v>2</v>
      </c>
      <c r="P50" s="77">
        <v>2</v>
      </c>
      <c r="Q50" s="78">
        <f t="shared" si="2"/>
        <v>10</v>
      </c>
      <c r="R50" s="22">
        <v>0.34400000000000003</v>
      </c>
      <c r="S50" s="22">
        <v>0.4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10</v>
      </c>
      <c r="AB50" s="21">
        <v>0</v>
      </c>
      <c r="AC50" s="21">
        <v>0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</row>
    <row r="51" spans="1:50" ht="25" thickBot="1" x14ac:dyDescent="1.35">
      <c r="A51" s="30" t="s">
        <v>91</v>
      </c>
      <c r="B51" s="26">
        <v>25</v>
      </c>
      <c r="C51" s="68">
        <v>1</v>
      </c>
      <c r="D51" s="69" t="s">
        <v>92</v>
      </c>
      <c r="E51" s="70" t="s">
        <v>23</v>
      </c>
      <c r="F51" s="71" t="s">
        <v>144</v>
      </c>
      <c r="G51" s="72" t="s">
        <v>145</v>
      </c>
      <c r="H51" s="94" t="s">
        <v>77</v>
      </c>
      <c r="I51" s="101">
        <v>53.32</v>
      </c>
      <c r="J51" s="73">
        <v>62</v>
      </c>
      <c r="K51" s="74">
        <v>173</v>
      </c>
      <c r="L51" s="75">
        <v>0.30820809248554915</v>
      </c>
      <c r="M51" s="75">
        <v>0.3583815028901734</v>
      </c>
      <c r="N51" s="76">
        <v>1</v>
      </c>
      <c r="O51" s="77">
        <v>2</v>
      </c>
      <c r="P51" s="77">
        <v>2</v>
      </c>
      <c r="Q51" s="78">
        <f t="shared" si="2"/>
        <v>10</v>
      </c>
      <c r="R51" s="22">
        <v>0.34400000000000003</v>
      </c>
      <c r="S51" s="22">
        <v>0.4</v>
      </c>
      <c r="T51" s="21">
        <v>0</v>
      </c>
      <c r="U51" s="21">
        <v>0</v>
      </c>
      <c r="V51" s="21">
        <v>0</v>
      </c>
      <c r="W51" s="21">
        <v>10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1">
        <v>0</v>
      </c>
      <c r="AN51" s="21">
        <v>0</v>
      </c>
      <c r="AO51" s="21">
        <v>0</v>
      </c>
      <c r="AP51" s="21">
        <v>0</v>
      </c>
      <c r="AQ51" s="21">
        <v>0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</row>
    <row r="52" spans="1:50" ht="25" thickBot="1" x14ac:dyDescent="1.35">
      <c r="A52" s="30" t="s">
        <v>91</v>
      </c>
      <c r="B52" s="26">
        <v>26</v>
      </c>
      <c r="C52" s="68">
        <v>1</v>
      </c>
      <c r="D52" s="69" t="s">
        <v>92</v>
      </c>
      <c r="E52" s="70" t="s">
        <v>23</v>
      </c>
      <c r="F52" s="71" t="s">
        <v>146</v>
      </c>
      <c r="G52" s="72" t="s">
        <v>147</v>
      </c>
      <c r="H52" s="94" t="s">
        <v>46</v>
      </c>
      <c r="I52" s="101">
        <v>56.76</v>
      </c>
      <c r="J52" s="73">
        <v>66</v>
      </c>
      <c r="K52" s="74">
        <v>122</v>
      </c>
      <c r="L52" s="75">
        <v>0.46524590163934426</v>
      </c>
      <c r="M52" s="75">
        <v>0.54098360655737709</v>
      </c>
      <c r="N52" s="76">
        <v>1</v>
      </c>
      <c r="O52" s="77">
        <v>2</v>
      </c>
      <c r="P52" s="77">
        <v>2</v>
      </c>
      <c r="Q52" s="78">
        <f t="shared" si="2"/>
        <v>5</v>
      </c>
      <c r="R52" s="22">
        <v>0.34400000000000003</v>
      </c>
      <c r="S52" s="22">
        <v>0.4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5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</row>
    <row r="53" spans="1:50" ht="25" thickBot="1" x14ac:dyDescent="1.35">
      <c r="A53" s="30" t="s">
        <v>91</v>
      </c>
      <c r="B53" s="26">
        <v>27</v>
      </c>
      <c r="C53" s="68">
        <v>1</v>
      </c>
      <c r="D53" s="69" t="s">
        <v>92</v>
      </c>
      <c r="E53" s="70" t="s">
        <v>29</v>
      </c>
      <c r="F53" s="71" t="s">
        <v>148</v>
      </c>
      <c r="G53" s="72" t="s">
        <v>149</v>
      </c>
      <c r="H53" s="94" t="s">
        <v>150</v>
      </c>
      <c r="I53" s="101">
        <v>54.18</v>
      </c>
      <c r="J53" s="73">
        <v>63</v>
      </c>
      <c r="K53" s="74">
        <v>158</v>
      </c>
      <c r="L53" s="75">
        <v>0.3429113924050633</v>
      </c>
      <c r="M53" s="75">
        <v>0.39873417721518989</v>
      </c>
      <c r="N53" s="76">
        <v>1</v>
      </c>
      <c r="O53" s="77">
        <v>2</v>
      </c>
      <c r="P53" s="77">
        <v>2</v>
      </c>
      <c r="Q53" s="78">
        <f t="shared" si="2"/>
        <v>5</v>
      </c>
      <c r="R53" s="22">
        <v>0.34400000000000003</v>
      </c>
      <c r="S53" s="22">
        <v>0.4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5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</row>
    <row r="54" spans="1:50" ht="25" thickBot="1" x14ac:dyDescent="1.35">
      <c r="A54" s="30" t="s">
        <v>91</v>
      </c>
      <c r="B54" s="26">
        <v>28</v>
      </c>
      <c r="C54" s="68">
        <v>1</v>
      </c>
      <c r="D54" s="69" t="s">
        <v>92</v>
      </c>
      <c r="E54" s="70" t="s">
        <v>29</v>
      </c>
      <c r="F54" s="71" t="s">
        <v>151</v>
      </c>
      <c r="G54" s="72" t="s">
        <v>152</v>
      </c>
      <c r="H54" s="94" t="s">
        <v>153</v>
      </c>
      <c r="I54" s="101">
        <v>52.46</v>
      </c>
      <c r="J54" s="73">
        <v>61</v>
      </c>
      <c r="K54" s="74">
        <v>172</v>
      </c>
      <c r="L54" s="75">
        <v>0.30499999999999999</v>
      </c>
      <c r="M54" s="75">
        <v>0.35465116279069769</v>
      </c>
      <c r="N54" s="76">
        <v>1</v>
      </c>
      <c r="O54" s="77">
        <v>2</v>
      </c>
      <c r="P54" s="77">
        <v>2</v>
      </c>
      <c r="Q54" s="78">
        <f t="shared" si="2"/>
        <v>5</v>
      </c>
      <c r="R54" s="22">
        <v>0.34400000000000003</v>
      </c>
      <c r="S54" s="22">
        <v>0.4</v>
      </c>
      <c r="T54" s="21">
        <v>0</v>
      </c>
      <c r="U54" s="21">
        <v>0</v>
      </c>
      <c r="V54" s="21">
        <v>0</v>
      </c>
      <c r="W54" s="21">
        <v>5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0</v>
      </c>
      <c r="AV54" s="21">
        <v>0</v>
      </c>
      <c r="AW54" s="21">
        <v>0</v>
      </c>
      <c r="AX54" s="21">
        <v>0</v>
      </c>
    </row>
    <row r="55" spans="1:50" ht="25" thickBot="1" x14ac:dyDescent="1.35">
      <c r="A55" s="30" t="s">
        <v>91</v>
      </c>
      <c r="B55" s="26">
        <v>29</v>
      </c>
      <c r="C55" s="68">
        <v>1</v>
      </c>
      <c r="D55" s="69" t="s">
        <v>92</v>
      </c>
      <c r="E55" s="70" t="s">
        <v>29</v>
      </c>
      <c r="F55" s="71" t="s">
        <v>157</v>
      </c>
      <c r="G55" s="72" t="s">
        <v>158</v>
      </c>
      <c r="H55" s="94" t="s">
        <v>26</v>
      </c>
      <c r="I55" s="101">
        <v>37.840000000000003</v>
      </c>
      <c r="J55" s="73">
        <v>44</v>
      </c>
      <c r="K55" s="74">
        <v>170</v>
      </c>
      <c r="L55" s="75">
        <v>0.22258823529411767</v>
      </c>
      <c r="M55" s="75">
        <v>0.25882352941176473</v>
      </c>
      <c r="N55" s="76">
        <v>1</v>
      </c>
      <c r="O55" s="77">
        <v>2</v>
      </c>
      <c r="P55" s="77">
        <v>2</v>
      </c>
      <c r="Q55" s="78">
        <f t="shared" si="2"/>
        <v>5</v>
      </c>
      <c r="R55" s="22">
        <v>0.34400000000000003</v>
      </c>
      <c r="S55" s="22">
        <v>0.4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5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</row>
    <row r="56" spans="1:50" ht="25" thickBot="1" x14ac:dyDescent="1.35">
      <c r="A56" s="28" t="s">
        <v>159</v>
      </c>
      <c r="B56" s="27">
        <v>1</v>
      </c>
      <c r="C56" s="79">
        <v>1</v>
      </c>
      <c r="D56" s="80" t="s">
        <v>92</v>
      </c>
      <c r="E56" s="81" t="s">
        <v>29</v>
      </c>
      <c r="F56" s="82" t="s">
        <v>130</v>
      </c>
      <c r="G56" s="83" t="s">
        <v>131</v>
      </c>
      <c r="H56" s="95" t="s">
        <v>65</v>
      </c>
      <c r="I56" s="102">
        <v>101.47999999999999</v>
      </c>
      <c r="J56" s="84">
        <v>118</v>
      </c>
      <c r="K56" s="85">
        <v>312</v>
      </c>
      <c r="L56" s="86">
        <v>0.32525641025641022</v>
      </c>
      <c r="M56" s="86">
        <v>0.37820512820512819</v>
      </c>
      <c r="N56" s="87">
        <v>2</v>
      </c>
      <c r="O56" s="88">
        <v>2</v>
      </c>
      <c r="P56" s="88">
        <v>2</v>
      </c>
      <c r="Q56" s="89">
        <f t="shared" si="2"/>
        <v>240</v>
      </c>
      <c r="R56" s="22">
        <v>0.34400000000000003</v>
      </c>
      <c r="S56" s="22">
        <v>0.4</v>
      </c>
      <c r="T56" s="21">
        <v>0</v>
      </c>
      <c r="U56" s="21">
        <v>0</v>
      </c>
      <c r="V56" s="21">
        <v>0</v>
      </c>
      <c r="W56" s="21">
        <v>0</v>
      </c>
      <c r="X56" s="21">
        <v>120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120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21">
        <v>0</v>
      </c>
      <c r="AV56" s="21">
        <v>0</v>
      </c>
      <c r="AW56" s="21">
        <v>0</v>
      </c>
      <c r="AX56" s="21">
        <v>0</v>
      </c>
    </row>
    <row r="57" spans="1:50" ht="25" thickBot="1" x14ac:dyDescent="1.35">
      <c r="A57" s="28" t="s">
        <v>159</v>
      </c>
      <c r="B57" s="27">
        <v>2</v>
      </c>
      <c r="C57" s="79">
        <v>1</v>
      </c>
      <c r="D57" s="80" t="s">
        <v>160</v>
      </c>
      <c r="E57" s="81" t="s">
        <v>23</v>
      </c>
      <c r="F57" s="82" t="s">
        <v>161</v>
      </c>
      <c r="G57" s="83" t="s">
        <v>162</v>
      </c>
      <c r="H57" s="95" t="s">
        <v>65</v>
      </c>
      <c r="I57" s="102">
        <v>82.56</v>
      </c>
      <c r="J57" s="84">
        <v>96</v>
      </c>
      <c r="K57" s="85">
        <v>303</v>
      </c>
      <c r="L57" s="86">
        <v>0.2724752475247525</v>
      </c>
      <c r="M57" s="86">
        <v>0.31683168316831684</v>
      </c>
      <c r="N57" s="87">
        <v>2</v>
      </c>
      <c r="O57" s="88">
        <v>2</v>
      </c>
      <c r="P57" s="88">
        <v>2</v>
      </c>
      <c r="Q57" s="89">
        <f t="shared" si="2"/>
        <v>180</v>
      </c>
      <c r="R57" s="22">
        <v>0.215</v>
      </c>
      <c r="S57" s="22">
        <v>0.25</v>
      </c>
      <c r="T57" s="21">
        <v>0</v>
      </c>
      <c r="U57" s="21">
        <v>0</v>
      </c>
      <c r="V57" s="21">
        <v>0</v>
      </c>
      <c r="W57" s="21">
        <v>0</v>
      </c>
      <c r="X57" s="21">
        <v>90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90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</row>
    <row r="58" spans="1:50" ht="25" thickBot="1" x14ac:dyDescent="1.35">
      <c r="A58" s="28" t="s">
        <v>159</v>
      </c>
      <c r="B58" s="27">
        <v>3</v>
      </c>
      <c r="C58" s="79">
        <v>1</v>
      </c>
      <c r="D58" s="80" t="s">
        <v>160</v>
      </c>
      <c r="E58" s="81" t="s">
        <v>23</v>
      </c>
      <c r="F58" s="82" t="s">
        <v>163</v>
      </c>
      <c r="G58" s="83" t="s">
        <v>164</v>
      </c>
      <c r="H58" s="95" t="s">
        <v>65</v>
      </c>
      <c r="I58" s="102">
        <v>86</v>
      </c>
      <c r="J58" s="84">
        <v>100</v>
      </c>
      <c r="K58" s="85">
        <v>320</v>
      </c>
      <c r="L58" s="86">
        <v>0.26874999999999999</v>
      </c>
      <c r="M58" s="86">
        <v>0.3125</v>
      </c>
      <c r="N58" s="87">
        <v>2</v>
      </c>
      <c r="O58" s="88">
        <v>2</v>
      </c>
      <c r="P58" s="88">
        <v>2</v>
      </c>
      <c r="Q58" s="89">
        <f t="shared" si="2"/>
        <v>140</v>
      </c>
      <c r="R58" s="22">
        <v>0.215</v>
      </c>
      <c r="S58" s="22">
        <v>0.25</v>
      </c>
      <c r="T58" s="21">
        <v>0</v>
      </c>
      <c r="U58" s="21">
        <v>0</v>
      </c>
      <c r="V58" s="21">
        <v>0</v>
      </c>
      <c r="W58" s="21">
        <v>0</v>
      </c>
      <c r="X58" s="21">
        <v>70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70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</row>
    <row r="59" spans="1:50" ht="25" thickBot="1" x14ac:dyDescent="1.35">
      <c r="A59" s="44" t="s">
        <v>165</v>
      </c>
      <c r="B59" s="45">
        <v>1</v>
      </c>
      <c r="C59" s="46">
        <v>1</v>
      </c>
      <c r="D59" s="47" t="s">
        <v>92</v>
      </c>
      <c r="E59" s="48" t="s">
        <v>29</v>
      </c>
      <c r="F59" s="49" t="s">
        <v>118</v>
      </c>
      <c r="G59" s="50" t="s">
        <v>119</v>
      </c>
      <c r="H59" s="92" t="s">
        <v>57</v>
      </c>
      <c r="I59" s="99">
        <v>47.3</v>
      </c>
      <c r="J59" s="51">
        <v>55</v>
      </c>
      <c r="K59" s="52">
        <v>124</v>
      </c>
      <c r="L59" s="53">
        <v>0.38145161290322577</v>
      </c>
      <c r="M59" s="53">
        <v>0.44354838709677419</v>
      </c>
      <c r="N59" s="54">
        <v>1</v>
      </c>
      <c r="O59" s="55">
        <v>2</v>
      </c>
      <c r="P59" s="55">
        <v>2</v>
      </c>
      <c r="Q59" s="56">
        <f t="shared" si="2"/>
        <v>120</v>
      </c>
      <c r="R59" s="22">
        <v>0.34400000000000003</v>
      </c>
      <c r="S59" s="22">
        <v>0.4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120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0</v>
      </c>
      <c r="AW59" s="21">
        <v>0</v>
      </c>
      <c r="AX59" s="21">
        <v>0</v>
      </c>
    </row>
    <row r="60" spans="1:50" ht="25" thickBot="1" x14ac:dyDescent="1.35">
      <c r="A60" s="44" t="s">
        <v>165</v>
      </c>
      <c r="B60" s="45">
        <v>2</v>
      </c>
      <c r="C60" s="46">
        <v>1</v>
      </c>
      <c r="D60" s="47" t="s">
        <v>92</v>
      </c>
      <c r="E60" s="48" t="s">
        <v>29</v>
      </c>
      <c r="F60" s="49" t="s">
        <v>134</v>
      </c>
      <c r="G60" s="50" t="s">
        <v>135</v>
      </c>
      <c r="H60" s="92" t="s">
        <v>26</v>
      </c>
      <c r="I60" s="99">
        <v>40.42</v>
      </c>
      <c r="J60" s="51">
        <v>47</v>
      </c>
      <c r="K60" s="52">
        <v>131</v>
      </c>
      <c r="L60" s="53">
        <v>0.30854961832061067</v>
      </c>
      <c r="M60" s="53">
        <v>0.35877862595419846</v>
      </c>
      <c r="N60" s="54">
        <v>1</v>
      </c>
      <c r="O60" s="55">
        <v>2</v>
      </c>
      <c r="P60" s="55">
        <v>2</v>
      </c>
      <c r="Q60" s="56">
        <f t="shared" si="2"/>
        <v>90</v>
      </c>
      <c r="R60" s="22">
        <v>0.34400000000000003</v>
      </c>
      <c r="S60" s="22">
        <v>0.4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90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  <c r="AT60" s="21">
        <v>0</v>
      </c>
      <c r="AU60" s="21">
        <v>0</v>
      </c>
      <c r="AV60" s="21">
        <v>0</v>
      </c>
      <c r="AW60" s="21">
        <v>0</v>
      </c>
      <c r="AX60" s="21">
        <v>0</v>
      </c>
    </row>
    <row r="61" spans="1:50" ht="25" thickBot="1" x14ac:dyDescent="1.35">
      <c r="A61" s="44" t="s">
        <v>165</v>
      </c>
      <c r="B61" s="45">
        <v>3</v>
      </c>
      <c r="C61" s="46">
        <v>1</v>
      </c>
      <c r="D61" s="47" t="s">
        <v>160</v>
      </c>
      <c r="E61" s="48" t="s">
        <v>23</v>
      </c>
      <c r="F61" s="49" t="s">
        <v>168</v>
      </c>
      <c r="G61" s="50" t="s">
        <v>169</v>
      </c>
      <c r="H61" s="92" t="s">
        <v>57</v>
      </c>
      <c r="I61" s="99">
        <v>30.1</v>
      </c>
      <c r="J61" s="51">
        <v>35</v>
      </c>
      <c r="K61" s="52">
        <v>123</v>
      </c>
      <c r="L61" s="53">
        <v>0.24471544715447155</v>
      </c>
      <c r="M61" s="53">
        <v>0.28455284552845528</v>
      </c>
      <c r="N61" s="54">
        <v>1</v>
      </c>
      <c r="O61" s="55">
        <v>2</v>
      </c>
      <c r="P61" s="55">
        <v>2</v>
      </c>
      <c r="Q61" s="56">
        <f t="shared" si="2"/>
        <v>90</v>
      </c>
      <c r="R61" s="22">
        <v>0.215</v>
      </c>
      <c r="S61" s="22">
        <v>0.25</v>
      </c>
      <c r="T61" s="21">
        <v>0</v>
      </c>
      <c r="U61" s="21">
        <v>0</v>
      </c>
      <c r="V61" s="21">
        <v>0</v>
      </c>
      <c r="W61" s="21">
        <v>0</v>
      </c>
      <c r="X61" s="21">
        <v>90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0</v>
      </c>
      <c r="AQ61" s="21">
        <v>0</v>
      </c>
      <c r="AR61" s="21">
        <v>0</v>
      </c>
      <c r="AS61" s="21">
        <v>0</v>
      </c>
      <c r="AT61" s="21">
        <v>0</v>
      </c>
      <c r="AU61" s="21">
        <v>0</v>
      </c>
      <c r="AV61" s="21">
        <v>0</v>
      </c>
      <c r="AW61" s="21">
        <v>0</v>
      </c>
      <c r="AX61" s="21">
        <v>0</v>
      </c>
    </row>
    <row r="62" spans="1:50" ht="25" thickBot="1" x14ac:dyDescent="1.35">
      <c r="A62" s="44" t="s">
        <v>165</v>
      </c>
      <c r="B62" s="45">
        <v>4</v>
      </c>
      <c r="C62" s="46">
        <v>1</v>
      </c>
      <c r="D62" s="47" t="s">
        <v>160</v>
      </c>
      <c r="E62" s="48" t="s">
        <v>23</v>
      </c>
      <c r="F62" s="49" t="s">
        <v>166</v>
      </c>
      <c r="G62" s="50" t="s">
        <v>167</v>
      </c>
      <c r="H62" s="92" t="s">
        <v>60</v>
      </c>
      <c r="I62" s="99">
        <v>47.3</v>
      </c>
      <c r="J62" s="51">
        <v>55</v>
      </c>
      <c r="K62" s="52">
        <v>176</v>
      </c>
      <c r="L62" s="53">
        <v>0.26874999999999999</v>
      </c>
      <c r="M62" s="53">
        <v>0.3125</v>
      </c>
      <c r="N62" s="54">
        <v>1</v>
      </c>
      <c r="O62" s="55">
        <v>2</v>
      </c>
      <c r="P62" s="55">
        <v>2</v>
      </c>
      <c r="Q62" s="56">
        <f t="shared" si="2"/>
        <v>70</v>
      </c>
      <c r="R62" s="22">
        <v>0.215</v>
      </c>
      <c r="S62" s="22">
        <v>0.25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70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1">
        <v>0</v>
      </c>
      <c r="AN62" s="21">
        <v>0</v>
      </c>
      <c r="AO62" s="21">
        <v>0</v>
      </c>
      <c r="AP62" s="21">
        <v>0</v>
      </c>
      <c r="AQ62" s="21">
        <v>0</v>
      </c>
      <c r="AR62" s="21">
        <v>0</v>
      </c>
      <c r="AS62" s="21">
        <v>0</v>
      </c>
      <c r="AT62" s="21">
        <v>0</v>
      </c>
      <c r="AU62" s="21">
        <v>0</v>
      </c>
      <c r="AV62" s="21">
        <v>0</v>
      </c>
      <c r="AW62" s="21">
        <v>0</v>
      </c>
      <c r="AX62" s="21">
        <v>0</v>
      </c>
    </row>
  </sheetData>
  <mergeCells count="31">
    <mergeCell ref="U1:U2"/>
    <mergeCell ref="T1:T2"/>
    <mergeCell ref="AA1:AA2"/>
    <mergeCell ref="Z1:Z2"/>
    <mergeCell ref="Y1:Y2"/>
    <mergeCell ref="X1:X2"/>
    <mergeCell ref="W1:W2"/>
    <mergeCell ref="V1:V2"/>
    <mergeCell ref="AB1:AB2"/>
    <mergeCell ref="AM1:AM2"/>
    <mergeCell ref="AL1:AL2"/>
    <mergeCell ref="AK1:AK2"/>
    <mergeCell ref="AJ1:AJ2"/>
    <mergeCell ref="AI1:AI2"/>
    <mergeCell ref="AH1:AH2"/>
    <mergeCell ref="AG1:AG2"/>
    <mergeCell ref="AF1:AF2"/>
    <mergeCell ref="AE1:AE2"/>
    <mergeCell ref="AD1:AD2"/>
    <mergeCell ref="AC1:AC2"/>
    <mergeCell ref="AN1:AN2"/>
    <mergeCell ref="AX1:AX2"/>
    <mergeCell ref="AW1:AW2"/>
    <mergeCell ref="AV1:AV2"/>
    <mergeCell ref="AU1:AU2"/>
    <mergeCell ref="AT1:AT2"/>
    <mergeCell ref="AS1:AS2"/>
    <mergeCell ref="AR1:AR2"/>
    <mergeCell ref="AQ1:AQ2"/>
    <mergeCell ref="AP1:AP2"/>
    <mergeCell ref="AO1:AO2"/>
  </mergeCells>
  <phoneticPr fontId="21" type="noConversion"/>
  <conditionalFormatting sqref="B3:B62">
    <cfRule type="expression" dxfId="6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F7FD-25B2-4152-BDCD-A59407568D8F}">
  <sheetPr>
    <tabColor rgb="FF7030A0"/>
  </sheetPr>
  <dimension ref="A1:BB11"/>
  <sheetViews>
    <sheetView showGridLines="0" showRowColHeaders="0" zoomScale="70" zoomScaleNormal="70" workbookViewId="0">
      <selection activeCell="E9" sqref="E9"/>
    </sheetView>
  </sheetViews>
  <sheetFormatPr baseColWidth="10" defaultRowHeight="14.75" x14ac:dyDescent="0.75"/>
  <cols>
    <col min="2" max="3" width="10.31640625" customWidth="1"/>
    <col min="5" max="5" width="17.1796875" customWidth="1"/>
    <col min="6" max="6" width="32.26953125" bestFit="1" customWidth="1"/>
    <col min="7" max="7" width="29.1796875" customWidth="1"/>
    <col min="9" max="9" width="11.31640625" customWidth="1"/>
    <col min="10" max="10" width="11.31640625" style="23" customWidth="1"/>
    <col min="11" max="16" width="11.31640625" customWidth="1"/>
    <col min="17" max="18" width="10.54296875" style="24" customWidth="1"/>
    <col min="19" max="54" width="11.31640625" customWidth="1"/>
  </cols>
  <sheetData>
    <row r="1" spans="1:54" ht="45.25" customHeight="1" x14ac:dyDescent="0.8">
      <c r="A1" s="139" t="s">
        <v>238</v>
      </c>
      <c r="B1" s="139"/>
      <c r="C1" s="132"/>
      <c r="D1" s="3"/>
      <c r="E1" s="138" t="s">
        <v>0</v>
      </c>
      <c r="F1" s="138"/>
      <c r="G1" s="6"/>
      <c r="H1" s="7" t="s">
        <v>1</v>
      </c>
      <c r="I1" s="7"/>
      <c r="J1" s="6"/>
      <c r="K1" s="8"/>
      <c r="L1" s="8"/>
      <c r="M1" s="9" t="s">
        <v>5</v>
      </c>
      <c r="N1" s="10">
        <v>2</v>
      </c>
      <c r="O1" s="10">
        <v>2</v>
      </c>
      <c r="P1" s="6"/>
      <c r="Q1" s="11"/>
      <c r="R1" s="11"/>
      <c r="S1" s="136" t="s">
        <v>225</v>
      </c>
      <c r="T1" s="136" t="s">
        <v>226</v>
      </c>
      <c r="U1" s="136" t="s">
        <v>227</v>
      </c>
      <c r="V1" s="136" t="s">
        <v>3</v>
      </c>
      <c r="W1" s="136" t="s">
        <v>228</v>
      </c>
      <c r="X1" s="136" t="s">
        <v>230</v>
      </c>
      <c r="Y1" s="136" t="s">
        <v>229</v>
      </c>
      <c r="Z1" s="136" t="s">
        <v>231</v>
      </c>
      <c r="AA1" s="136" t="s">
        <v>232</v>
      </c>
      <c r="AB1" s="136" t="s">
        <v>233</v>
      </c>
      <c r="AC1" s="136" t="s">
        <v>234</v>
      </c>
      <c r="AD1" s="136" t="s">
        <v>235</v>
      </c>
      <c r="AE1" s="134">
        <v>0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  <c r="AY1" s="134">
        <v>0</v>
      </c>
      <c r="AZ1" s="134">
        <v>0</v>
      </c>
      <c r="BA1" s="134">
        <v>0</v>
      </c>
      <c r="BB1" s="12">
        <v>0</v>
      </c>
    </row>
    <row r="2" spans="1:54" ht="59" x14ac:dyDescent="1.2">
      <c r="A2" s="13" t="s">
        <v>6</v>
      </c>
      <c r="B2" s="14"/>
      <c r="C2" s="15" t="s">
        <v>7</v>
      </c>
      <c r="D2" s="16"/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7" t="s">
        <v>14</v>
      </c>
      <c r="L2" s="17" t="s">
        <v>15</v>
      </c>
      <c r="M2" s="15" t="s">
        <v>16</v>
      </c>
      <c r="N2" s="18" t="s">
        <v>17</v>
      </c>
      <c r="O2" s="18" t="s">
        <v>18</v>
      </c>
      <c r="P2" s="15" t="s">
        <v>19</v>
      </c>
      <c r="Q2" s="19" t="s">
        <v>20</v>
      </c>
      <c r="R2" s="19" t="s">
        <v>21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20"/>
    </row>
    <row r="3" spans="1:54" x14ac:dyDescent="0.75">
      <c r="A3" t="s">
        <v>6</v>
      </c>
      <c r="B3" t="s">
        <v>171</v>
      </c>
      <c r="C3" t="s">
        <v>175</v>
      </c>
      <c r="D3" t="s">
        <v>174</v>
      </c>
      <c r="E3" t="s">
        <v>173</v>
      </c>
      <c r="F3" s="103" t="s">
        <v>172</v>
      </c>
      <c r="G3" s="103" t="s">
        <v>176</v>
      </c>
      <c r="H3" t="s">
        <v>177</v>
      </c>
      <c r="I3" t="s">
        <v>178</v>
      </c>
      <c r="J3" s="23" t="s">
        <v>179</v>
      </c>
      <c r="K3" t="s">
        <v>180</v>
      </c>
      <c r="L3" t="s">
        <v>181</v>
      </c>
      <c r="M3" t="s">
        <v>182</v>
      </c>
      <c r="N3" t="s">
        <v>183</v>
      </c>
      <c r="O3" t="s">
        <v>184</v>
      </c>
      <c r="P3" t="s">
        <v>185</v>
      </c>
      <c r="Q3" s="24" t="s">
        <v>186</v>
      </c>
      <c r="R3" s="24" t="s">
        <v>187</v>
      </c>
      <c r="S3" t="s">
        <v>213</v>
      </c>
      <c r="T3" t="s">
        <v>214</v>
      </c>
      <c r="U3" t="s">
        <v>215</v>
      </c>
      <c r="V3" t="s">
        <v>216</v>
      </c>
      <c r="W3" t="s">
        <v>217</v>
      </c>
      <c r="X3" t="s">
        <v>218</v>
      </c>
      <c r="Y3" t="s">
        <v>219</v>
      </c>
      <c r="Z3" t="s">
        <v>221</v>
      </c>
      <c r="AA3" t="s">
        <v>222</v>
      </c>
      <c r="AB3" t="s">
        <v>220</v>
      </c>
      <c r="AC3" t="s">
        <v>223</v>
      </c>
      <c r="AD3" t="s">
        <v>224</v>
      </c>
      <c r="AE3" t="s">
        <v>188</v>
      </c>
      <c r="AF3" t="s">
        <v>189</v>
      </c>
      <c r="AG3" t="s">
        <v>190</v>
      </c>
      <c r="AH3" t="s">
        <v>191</v>
      </c>
      <c r="AI3" t="s">
        <v>192</v>
      </c>
      <c r="AJ3" t="s">
        <v>193</v>
      </c>
      <c r="AK3" t="s">
        <v>194</v>
      </c>
      <c r="AL3" t="s">
        <v>195</v>
      </c>
      <c r="AM3" t="s">
        <v>196</v>
      </c>
      <c r="AN3" t="s">
        <v>197</v>
      </c>
      <c r="AO3" t="s">
        <v>198</v>
      </c>
      <c r="AP3" t="s">
        <v>199</v>
      </c>
      <c r="AQ3" t="s">
        <v>200</v>
      </c>
      <c r="AR3" t="s">
        <v>201</v>
      </c>
      <c r="AS3" t="s">
        <v>202</v>
      </c>
      <c r="AT3" t="s">
        <v>203</v>
      </c>
      <c r="AU3" t="s">
        <v>204</v>
      </c>
      <c r="AV3" t="s">
        <v>205</v>
      </c>
      <c r="AW3" t="s">
        <v>206</v>
      </c>
      <c r="AX3" t="s">
        <v>207</v>
      </c>
      <c r="AY3" t="s">
        <v>208</v>
      </c>
      <c r="AZ3" t="s">
        <v>209</v>
      </c>
      <c r="BA3" t="s">
        <v>210</v>
      </c>
      <c r="BB3" t="s">
        <v>211</v>
      </c>
    </row>
    <row r="4" spans="1:54" ht="22.5" thickBot="1" x14ac:dyDescent="1.25">
      <c r="A4" s="119">
        <v>1</v>
      </c>
      <c r="B4" s="120">
        <v>1</v>
      </c>
      <c r="C4" s="121" t="s">
        <v>22</v>
      </c>
      <c r="D4" s="122" t="s">
        <v>23</v>
      </c>
      <c r="E4" s="123" t="s">
        <v>24</v>
      </c>
      <c r="F4" s="124" t="s">
        <v>25</v>
      </c>
      <c r="G4" s="125" t="s">
        <v>26</v>
      </c>
      <c r="H4" s="126">
        <v>132</v>
      </c>
      <c r="I4" s="126" t="s">
        <v>4</v>
      </c>
      <c r="J4" s="127">
        <v>176</v>
      </c>
      <c r="K4" s="128">
        <v>0.75</v>
      </c>
      <c r="L4" s="128" t="s">
        <v>4</v>
      </c>
      <c r="M4" s="129">
        <v>1</v>
      </c>
      <c r="N4" s="130">
        <v>2</v>
      </c>
      <c r="O4" s="130">
        <v>2</v>
      </c>
      <c r="P4" s="131">
        <f t="shared" ref="P4:P11" si="0">SUM(S4:BB4)</f>
        <v>120</v>
      </c>
      <c r="Q4" s="22">
        <v>0.9</v>
      </c>
      <c r="R4" s="22" t="s">
        <v>4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120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</row>
    <row r="5" spans="1:54" ht="22.5" thickBot="1" x14ac:dyDescent="1.25">
      <c r="A5" s="105">
        <v>1</v>
      </c>
      <c r="B5" s="106">
        <v>1</v>
      </c>
      <c r="C5" s="107" t="s">
        <v>28</v>
      </c>
      <c r="D5" s="108" t="s">
        <v>29</v>
      </c>
      <c r="E5" s="115" t="s">
        <v>30</v>
      </c>
      <c r="F5" s="116" t="s">
        <v>31</v>
      </c>
      <c r="G5" s="117" t="s">
        <v>32</v>
      </c>
      <c r="H5" s="109">
        <v>226</v>
      </c>
      <c r="I5" s="109" t="s">
        <v>4</v>
      </c>
      <c r="J5" s="110">
        <v>328</v>
      </c>
      <c r="K5" s="111">
        <v>0.68902439024390238</v>
      </c>
      <c r="L5" s="111" t="s">
        <v>4</v>
      </c>
      <c r="M5" s="112">
        <v>2</v>
      </c>
      <c r="N5" s="113">
        <v>2</v>
      </c>
      <c r="O5" s="113">
        <v>2</v>
      </c>
      <c r="P5" s="114">
        <f t="shared" si="0"/>
        <v>240</v>
      </c>
      <c r="Q5" s="22">
        <v>0.7</v>
      </c>
      <c r="R5" s="22" t="s">
        <v>4</v>
      </c>
      <c r="S5" s="21">
        <v>0</v>
      </c>
      <c r="T5" s="21">
        <v>120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120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</row>
    <row r="6" spans="1:54" ht="22.5" thickBot="1" x14ac:dyDescent="1.25">
      <c r="A6" s="105">
        <v>2</v>
      </c>
      <c r="B6" s="106">
        <v>1</v>
      </c>
      <c r="C6" s="107" t="s">
        <v>28</v>
      </c>
      <c r="D6" s="108" t="s">
        <v>23</v>
      </c>
      <c r="E6" s="115" t="s">
        <v>33</v>
      </c>
      <c r="F6" s="116" t="s">
        <v>34</v>
      </c>
      <c r="G6" s="117" t="s">
        <v>35</v>
      </c>
      <c r="H6" s="109">
        <v>204</v>
      </c>
      <c r="I6" s="109" t="s">
        <v>4</v>
      </c>
      <c r="J6" s="110">
        <v>219</v>
      </c>
      <c r="K6" s="111">
        <v>0.93150684931506844</v>
      </c>
      <c r="L6" s="111" t="s">
        <v>4</v>
      </c>
      <c r="M6" s="112">
        <v>2</v>
      </c>
      <c r="N6" s="113">
        <v>2</v>
      </c>
      <c r="O6" s="113">
        <v>2</v>
      </c>
      <c r="P6" s="114">
        <f t="shared" si="0"/>
        <v>210</v>
      </c>
      <c r="Q6" s="22">
        <v>0.7</v>
      </c>
      <c r="R6" s="22" t="s">
        <v>4</v>
      </c>
      <c r="S6" s="21">
        <v>0</v>
      </c>
      <c r="T6" s="21">
        <v>0</v>
      </c>
      <c r="U6" s="21">
        <v>90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120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</row>
    <row r="7" spans="1:54" ht="22.5" thickBot="1" x14ac:dyDescent="1.25">
      <c r="A7" s="105">
        <v>3</v>
      </c>
      <c r="B7" s="106">
        <v>1</v>
      </c>
      <c r="C7" s="107" t="s">
        <v>28</v>
      </c>
      <c r="D7" s="108" t="s">
        <v>23</v>
      </c>
      <c r="E7" s="115" t="s">
        <v>36</v>
      </c>
      <c r="F7" s="116" t="s">
        <v>37</v>
      </c>
      <c r="G7" s="117" t="s">
        <v>35</v>
      </c>
      <c r="H7" s="109">
        <v>202</v>
      </c>
      <c r="I7" s="109" t="s">
        <v>4</v>
      </c>
      <c r="J7" s="110">
        <v>265</v>
      </c>
      <c r="K7" s="111">
        <v>0.76226415094339628</v>
      </c>
      <c r="L7" s="111" t="s">
        <v>4</v>
      </c>
      <c r="M7" s="112">
        <v>2</v>
      </c>
      <c r="N7" s="113">
        <v>2</v>
      </c>
      <c r="O7" s="113">
        <v>2</v>
      </c>
      <c r="P7" s="114">
        <f t="shared" si="0"/>
        <v>210</v>
      </c>
      <c r="Q7" s="22">
        <v>0.7</v>
      </c>
      <c r="R7" s="22" t="s">
        <v>4</v>
      </c>
      <c r="S7" s="21">
        <v>0</v>
      </c>
      <c r="T7" s="21">
        <v>0</v>
      </c>
      <c r="U7" s="21">
        <v>120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90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</row>
    <row r="8" spans="1:54" ht="22.5" thickBot="1" x14ac:dyDescent="1.25">
      <c r="A8" s="105">
        <v>4</v>
      </c>
      <c r="B8" s="106">
        <v>1</v>
      </c>
      <c r="C8" s="107" t="s">
        <v>28</v>
      </c>
      <c r="D8" s="108" t="s">
        <v>29</v>
      </c>
      <c r="E8" s="115" t="s">
        <v>38</v>
      </c>
      <c r="F8" s="116" t="s">
        <v>39</v>
      </c>
      <c r="G8" s="117" t="s">
        <v>40</v>
      </c>
      <c r="H8" s="109">
        <v>189</v>
      </c>
      <c r="I8" s="109" t="s">
        <v>4</v>
      </c>
      <c r="J8" s="110">
        <v>259</v>
      </c>
      <c r="K8" s="111">
        <v>0.72972972972972971</v>
      </c>
      <c r="L8" s="111" t="s">
        <v>4</v>
      </c>
      <c r="M8" s="112">
        <v>2</v>
      </c>
      <c r="N8" s="113">
        <v>2</v>
      </c>
      <c r="O8" s="113">
        <v>2</v>
      </c>
      <c r="P8" s="114">
        <f t="shared" si="0"/>
        <v>210</v>
      </c>
      <c r="Q8" s="22">
        <v>0.7</v>
      </c>
      <c r="R8" s="22" t="s">
        <v>4</v>
      </c>
      <c r="S8" s="21">
        <v>120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90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</row>
    <row r="9" spans="1:54" ht="22.5" thickBot="1" x14ac:dyDescent="1.25">
      <c r="A9" s="105">
        <v>5</v>
      </c>
      <c r="B9" s="106">
        <v>1</v>
      </c>
      <c r="C9" s="107" t="s">
        <v>28</v>
      </c>
      <c r="D9" s="108" t="s">
        <v>29</v>
      </c>
      <c r="E9" s="115" t="s">
        <v>41</v>
      </c>
      <c r="F9" s="116" t="s">
        <v>42</v>
      </c>
      <c r="G9" s="117" t="s">
        <v>43</v>
      </c>
      <c r="H9" s="109">
        <v>194</v>
      </c>
      <c r="I9" s="109" t="s">
        <v>4</v>
      </c>
      <c r="J9" s="110">
        <v>349</v>
      </c>
      <c r="K9" s="111">
        <v>0.55587392550143266</v>
      </c>
      <c r="L9" s="111" t="s">
        <v>4</v>
      </c>
      <c r="M9" s="112">
        <v>2</v>
      </c>
      <c r="N9" s="113">
        <v>2</v>
      </c>
      <c r="O9" s="113">
        <v>2</v>
      </c>
      <c r="P9" s="114">
        <f t="shared" si="0"/>
        <v>180</v>
      </c>
      <c r="Q9" s="22">
        <v>0.7</v>
      </c>
      <c r="R9" s="22" t="s">
        <v>4</v>
      </c>
      <c r="S9" s="21">
        <v>0</v>
      </c>
      <c r="T9" s="21">
        <v>90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90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</row>
    <row r="10" spans="1:54" ht="22.5" thickBot="1" x14ac:dyDescent="1.25">
      <c r="A10" s="105">
        <v>6</v>
      </c>
      <c r="B10" s="106">
        <v>1</v>
      </c>
      <c r="C10" s="107" t="s">
        <v>28</v>
      </c>
      <c r="D10" s="108" t="s">
        <v>29</v>
      </c>
      <c r="E10" s="115" t="s">
        <v>44</v>
      </c>
      <c r="F10" s="116" t="s">
        <v>45</v>
      </c>
      <c r="G10" s="117" t="s">
        <v>46</v>
      </c>
      <c r="H10" s="109">
        <v>180</v>
      </c>
      <c r="I10" s="109" t="s">
        <v>4</v>
      </c>
      <c r="J10" s="110">
        <v>316</v>
      </c>
      <c r="K10" s="111">
        <v>0.569620253164557</v>
      </c>
      <c r="L10" s="111" t="s">
        <v>4</v>
      </c>
      <c r="M10" s="112">
        <v>2</v>
      </c>
      <c r="N10" s="113">
        <v>2</v>
      </c>
      <c r="O10" s="113">
        <v>2</v>
      </c>
      <c r="P10" s="114">
        <f t="shared" si="0"/>
        <v>160</v>
      </c>
      <c r="Q10" s="22">
        <v>0.7</v>
      </c>
      <c r="R10" s="22" t="s">
        <v>4</v>
      </c>
      <c r="S10" s="21">
        <v>90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70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</row>
    <row r="11" spans="1:54" ht="22.5" thickBot="1" x14ac:dyDescent="1.25">
      <c r="A11" s="105">
        <v>7</v>
      </c>
      <c r="B11" s="106">
        <v>1</v>
      </c>
      <c r="C11" s="107" t="s">
        <v>28</v>
      </c>
      <c r="D11" s="108" t="s">
        <v>23</v>
      </c>
      <c r="E11" s="115" t="s">
        <v>47</v>
      </c>
      <c r="F11" s="116" t="s">
        <v>48</v>
      </c>
      <c r="G11" s="117" t="s">
        <v>46</v>
      </c>
      <c r="H11" s="109">
        <v>84</v>
      </c>
      <c r="I11" s="109" t="s">
        <v>4</v>
      </c>
      <c r="J11" s="110">
        <v>102</v>
      </c>
      <c r="K11" s="111">
        <v>0.82352941176470584</v>
      </c>
      <c r="L11" s="111" t="s">
        <v>4</v>
      </c>
      <c r="M11" s="112">
        <v>1</v>
      </c>
      <c r="N11" s="113">
        <v>2</v>
      </c>
      <c r="O11" s="113">
        <v>2</v>
      </c>
      <c r="P11" s="114">
        <f t="shared" si="0"/>
        <v>120</v>
      </c>
      <c r="Q11" s="22">
        <v>0.7</v>
      </c>
      <c r="R11" s="22" t="s">
        <v>4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120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</row>
  </sheetData>
  <mergeCells count="37">
    <mergeCell ref="E1:F1"/>
    <mergeCell ref="A1:B1"/>
    <mergeCell ref="AW1:AW2"/>
    <mergeCell ref="AX1:AX2"/>
    <mergeCell ref="AY1:AY2"/>
    <mergeCell ref="X1:X2"/>
    <mergeCell ref="S1:S2"/>
    <mergeCell ref="T1:T2"/>
    <mergeCell ref="U1:U2"/>
    <mergeCell ref="V1:V2"/>
    <mergeCell ref="W1:W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BA1:BA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Z1:AZ2"/>
  </mergeCells>
  <phoneticPr fontId="21" type="noConversion"/>
  <conditionalFormatting sqref="A4:A11">
    <cfRule type="expression" dxfId="5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622A-79A6-4E5B-B7A0-A96F7BF8CC80}">
  <sheetPr>
    <tabColor rgb="FF7030A0"/>
  </sheetPr>
  <dimension ref="A1:BB20"/>
  <sheetViews>
    <sheetView showGridLines="0" showRowColHeaders="0" tabSelected="1" topLeftCell="A2" zoomScale="70" zoomScaleNormal="70" workbookViewId="0">
      <selection activeCell="F11" sqref="F11"/>
    </sheetView>
  </sheetViews>
  <sheetFormatPr baseColWidth="10" defaultRowHeight="14.75" x14ac:dyDescent="0.75"/>
  <cols>
    <col min="2" max="3" width="10.31640625" customWidth="1"/>
    <col min="5" max="5" width="17.1796875" customWidth="1"/>
    <col min="6" max="6" width="32.26953125" bestFit="1" customWidth="1"/>
    <col min="7" max="7" width="29.1796875" customWidth="1"/>
    <col min="9" max="9" width="11.31640625" customWidth="1"/>
    <col min="10" max="10" width="11.31640625" style="23" customWidth="1"/>
    <col min="11" max="16" width="11.31640625" customWidth="1"/>
    <col min="17" max="18" width="10.54296875" style="24" customWidth="1"/>
    <col min="19" max="54" width="11.31640625" customWidth="1"/>
  </cols>
  <sheetData>
    <row r="1" spans="1:54" ht="40.25" customHeight="1" x14ac:dyDescent="0.8">
      <c r="A1" s="139" t="s">
        <v>237</v>
      </c>
      <c r="B1" s="139"/>
      <c r="C1" s="2"/>
      <c r="D1" s="3"/>
      <c r="E1" s="138" t="s">
        <v>0</v>
      </c>
      <c r="F1" s="138"/>
      <c r="G1" s="6"/>
      <c r="H1" s="7" t="s">
        <v>1</v>
      </c>
      <c r="I1" s="7"/>
      <c r="J1" s="6"/>
      <c r="K1" s="8"/>
      <c r="L1" s="8"/>
      <c r="M1" s="9" t="s">
        <v>241</v>
      </c>
      <c r="N1" s="10">
        <v>2</v>
      </c>
      <c r="O1" s="10">
        <v>2</v>
      </c>
      <c r="P1" s="6"/>
      <c r="Q1" s="11"/>
      <c r="R1" s="11"/>
      <c r="S1" s="136" t="s">
        <v>225</v>
      </c>
      <c r="T1" s="136" t="s">
        <v>226</v>
      </c>
      <c r="U1" s="136" t="s">
        <v>227</v>
      </c>
      <c r="V1" s="136" t="s">
        <v>3</v>
      </c>
      <c r="W1" s="136" t="s">
        <v>228</v>
      </c>
      <c r="X1" s="136" t="s">
        <v>230</v>
      </c>
      <c r="Y1" s="136" t="s">
        <v>229</v>
      </c>
      <c r="Z1" s="136" t="s">
        <v>231</v>
      </c>
      <c r="AA1" s="136" t="s">
        <v>232</v>
      </c>
      <c r="AB1" s="136" t="s">
        <v>233</v>
      </c>
      <c r="AC1" s="136" t="s">
        <v>234</v>
      </c>
      <c r="AD1" s="136" t="s">
        <v>235</v>
      </c>
      <c r="AE1" s="134">
        <v>0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  <c r="AY1" s="134">
        <v>0</v>
      </c>
      <c r="AZ1" s="134">
        <v>0</v>
      </c>
      <c r="BA1" s="134">
        <v>0</v>
      </c>
      <c r="BB1" s="12">
        <v>0</v>
      </c>
    </row>
    <row r="2" spans="1:54" ht="42.25" customHeight="1" x14ac:dyDescent="1.2">
      <c r="A2" s="13" t="s">
        <v>6</v>
      </c>
      <c r="B2" s="14"/>
      <c r="C2" s="15" t="s">
        <v>7</v>
      </c>
      <c r="D2" s="16"/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7" t="s">
        <v>14</v>
      </c>
      <c r="L2" s="17" t="s">
        <v>15</v>
      </c>
      <c r="M2" s="15" t="s">
        <v>16</v>
      </c>
      <c r="N2" s="18" t="s">
        <v>17</v>
      </c>
      <c r="O2" s="18" t="s">
        <v>18</v>
      </c>
      <c r="P2" s="15" t="s">
        <v>19</v>
      </c>
      <c r="Q2" s="19" t="s">
        <v>20</v>
      </c>
      <c r="R2" s="19" t="s">
        <v>21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20"/>
    </row>
    <row r="3" spans="1:54" x14ac:dyDescent="0.75">
      <c r="A3" t="s">
        <v>6</v>
      </c>
      <c r="B3" t="s">
        <v>171</v>
      </c>
      <c r="C3" t="s">
        <v>175</v>
      </c>
      <c r="D3" t="s">
        <v>174</v>
      </c>
      <c r="E3" t="s">
        <v>173</v>
      </c>
      <c r="F3" s="103" t="s">
        <v>172</v>
      </c>
      <c r="G3" s="103" t="s">
        <v>176</v>
      </c>
      <c r="H3" t="s">
        <v>177</v>
      </c>
      <c r="I3" t="s">
        <v>178</v>
      </c>
      <c r="J3" s="23" t="s">
        <v>179</v>
      </c>
      <c r="K3" t="s">
        <v>180</v>
      </c>
      <c r="L3" t="s">
        <v>181</v>
      </c>
      <c r="M3" t="s">
        <v>182</v>
      </c>
      <c r="N3" t="s">
        <v>183</v>
      </c>
      <c r="O3" t="s">
        <v>184</v>
      </c>
      <c r="P3" t="s">
        <v>185</v>
      </c>
      <c r="Q3" s="24" t="s">
        <v>186</v>
      </c>
      <c r="R3" s="24" t="s">
        <v>187</v>
      </c>
      <c r="S3" t="s">
        <v>213</v>
      </c>
      <c r="T3" t="s">
        <v>214</v>
      </c>
      <c r="U3" t="s">
        <v>215</v>
      </c>
      <c r="V3" t="s">
        <v>216</v>
      </c>
      <c r="W3" t="s">
        <v>217</v>
      </c>
      <c r="X3" t="s">
        <v>218</v>
      </c>
      <c r="Y3" t="s">
        <v>219</v>
      </c>
      <c r="Z3" t="s">
        <v>221</v>
      </c>
      <c r="AA3" t="s">
        <v>222</v>
      </c>
      <c r="AB3" t="s">
        <v>220</v>
      </c>
      <c r="AC3" t="s">
        <v>223</v>
      </c>
      <c r="AD3" t="s">
        <v>224</v>
      </c>
      <c r="AE3" t="s">
        <v>188</v>
      </c>
      <c r="AF3" t="s">
        <v>189</v>
      </c>
      <c r="AG3" t="s">
        <v>190</v>
      </c>
      <c r="AH3" t="s">
        <v>191</v>
      </c>
      <c r="AI3" t="s">
        <v>192</v>
      </c>
      <c r="AJ3" t="s">
        <v>193</v>
      </c>
      <c r="AK3" t="s">
        <v>194</v>
      </c>
      <c r="AL3" t="s">
        <v>195</v>
      </c>
      <c r="AM3" t="s">
        <v>196</v>
      </c>
      <c r="AN3" t="s">
        <v>197</v>
      </c>
      <c r="AO3" t="s">
        <v>198</v>
      </c>
      <c r="AP3" t="s">
        <v>199</v>
      </c>
      <c r="AQ3" t="s">
        <v>200</v>
      </c>
      <c r="AR3" t="s">
        <v>201</v>
      </c>
      <c r="AS3" t="s">
        <v>202</v>
      </c>
      <c r="AT3" t="s">
        <v>203</v>
      </c>
      <c r="AU3" t="s">
        <v>204</v>
      </c>
      <c r="AV3" t="s">
        <v>205</v>
      </c>
      <c r="AW3" t="s">
        <v>206</v>
      </c>
      <c r="AX3" t="s">
        <v>207</v>
      </c>
      <c r="AY3" t="s">
        <v>208</v>
      </c>
      <c r="AZ3" t="s">
        <v>209</v>
      </c>
      <c r="BA3" t="s">
        <v>210</v>
      </c>
      <c r="BB3" t="s">
        <v>211</v>
      </c>
    </row>
    <row r="4" spans="1:54" ht="22.5" thickBot="1" x14ac:dyDescent="1.25">
      <c r="A4" s="105">
        <v>1</v>
      </c>
      <c r="B4" s="106">
        <v>1</v>
      </c>
      <c r="C4" s="107" t="s">
        <v>50</v>
      </c>
      <c r="D4" s="108" t="s">
        <v>29</v>
      </c>
      <c r="E4" s="115" t="s">
        <v>51</v>
      </c>
      <c r="F4" s="116" t="s">
        <v>52</v>
      </c>
      <c r="G4" s="117" t="s">
        <v>40</v>
      </c>
      <c r="H4" s="109">
        <v>178</v>
      </c>
      <c r="I4" s="109" t="s">
        <v>4</v>
      </c>
      <c r="J4" s="110">
        <v>238</v>
      </c>
      <c r="K4" s="111">
        <v>0.74789915966386555</v>
      </c>
      <c r="L4" s="111" t="s">
        <v>4</v>
      </c>
      <c r="M4" s="112">
        <v>2</v>
      </c>
      <c r="N4" s="113">
        <v>2</v>
      </c>
      <c r="O4" s="113">
        <v>2</v>
      </c>
      <c r="P4" s="114">
        <f t="shared" ref="P4:P20" si="0">SUM(S4:BB4)</f>
        <v>240</v>
      </c>
      <c r="Q4" s="22">
        <v>0.5</v>
      </c>
      <c r="R4" s="22" t="s">
        <v>4</v>
      </c>
      <c r="S4" s="21">
        <v>0</v>
      </c>
      <c r="T4" s="21">
        <v>120</v>
      </c>
      <c r="U4" s="21">
        <v>0</v>
      </c>
      <c r="V4" s="21">
        <v>0</v>
      </c>
      <c r="W4" s="21">
        <v>0</v>
      </c>
      <c r="X4" s="21">
        <v>0</v>
      </c>
      <c r="Y4" s="21">
        <v>120</v>
      </c>
      <c r="Z4" s="21">
        <v>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</row>
    <row r="5" spans="1:54" ht="22.5" thickBot="1" x14ac:dyDescent="1.25">
      <c r="A5" s="105">
        <v>2</v>
      </c>
      <c r="B5" s="106">
        <v>1</v>
      </c>
      <c r="C5" s="107" t="s">
        <v>50</v>
      </c>
      <c r="D5" s="108" t="s">
        <v>29</v>
      </c>
      <c r="E5" s="115" t="s">
        <v>53</v>
      </c>
      <c r="F5" s="116" t="s">
        <v>54</v>
      </c>
      <c r="G5" s="117" t="s">
        <v>32</v>
      </c>
      <c r="H5" s="109">
        <v>130.72</v>
      </c>
      <c r="I5" s="109">
        <v>152</v>
      </c>
      <c r="J5" s="110">
        <v>259</v>
      </c>
      <c r="K5" s="111">
        <v>0.50471042471042471</v>
      </c>
      <c r="L5" s="111">
        <v>0.58687258687258692</v>
      </c>
      <c r="M5" s="112">
        <v>2</v>
      </c>
      <c r="N5" s="113">
        <v>2</v>
      </c>
      <c r="O5" s="113">
        <v>2</v>
      </c>
      <c r="P5" s="114">
        <f t="shared" si="0"/>
        <v>210</v>
      </c>
      <c r="Q5" s="22">
        <v>0.5</v>
      </c>
      <c r="R5" s="22">
        <v>0.58099999999999996</v>
      </c>
      <c r="S5" s="21">
        <v>0</v>
      </c>
      <c r="T5" s="21">
        <v>0</v>
      </c>
      <c r="U5" s="21">
        <v>0</v>
      </c>
      <c r="V5" s="21">
        <v>0</v>
      </c>
      <c r="W5" s="21">
        <v>0</v>
      </c>
      <c r="X5" s="21">
        <v>120</v>
      </c>
      <c r="Y5" s="21">
        <v>0</v>
      </c>
      <c r="Z5" s="21">
        <v>90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</row>
    <row r="6" spans="1:54" ht="22.5" thickBot="1" x14ac:dyDescent="1.25">
      <c r="A6" s="105">
        <v>3</v>
      </c>
      <c r="B6" s="106">
        <v>1</v>
      </c>
      <c r="C6" s="107" t="s">
        <v>50</v>
      </c>
      <c r="D6" s="108" t="s">
        <v>23</v>
      </c>
      <c r="E6" s="115" t="s">
        <v>55</v>
      </c>
      <c r="F6" s="116" t="s">
        <v>56</v>
      </c>
      <c r="G6" s="117" t="s">
        <v>57</v>
      </c>
      <c r="H6" s="109">
        <v>165</v>
      </c>
      <c r="I6" s="109" t="s">
        <v>4</v>
      </c>
      <c r="J6" s="110">
        <v>250</v>
      </c>
      <c r="K6" s="111">
        <v>0.66</v>
      </c>
      <c r="L6" s="111" t="s">
        <v>4</v>
      </c>
      <c r="M6" s="112">
        <v>2</v>
      </c>
      <c r="N6" s="113">
        <v>2</v>
      </c>
      <c r="O6" s="113">
        <v>2</v>
      </c>
      <c r="P6" s="114">
        <f t="shared" si="0"/>
        <v>210</v>
      </c>
      <c r="Q6" s="22">
        <v>0.5</v>
      </c>
      <c r="R6" s="22" t="s">
        <v>4</v>
      </c>
      <c r="S6" s="21">
        <v>0</v>
      </c>
      <c r="T6" s="21">
        <v>0</v>
      </c>
      <c r="U6" s="21">
        <v>90</v>
      </c>
      <c r="V6" s="21">
        <v>0</v>
      </c>
      <c r="W6" s="21">
        <v>0</v>
      </c>
      <c r="X6" s="21">
        <v>0</v>
      </c>
      <c r="Y6" s="21">
        <v>0</v>
      </c>
      <c r="Z6" s="21">
        <v>0</v>
      </c>
      <c r="AA6" s="21">
        <v>120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</row>
    <row r="7" spans="1:54" ht="22.75" thickBot="1" x14ac:dyDescent="1.25">
      <c r="A7" s="105">
        <v>5</v>
      </c>
      <c r="B7" s="106">
        <v>1</v>
      </c>
      <c r="C7" s="107" t="s">
        <v>50</v>
      </c>
      <c r="D7" s="108" t="s">
        <v>29</v>
      </c>
      <c r="E7" s="115" t="s">
        <v>63</v>
      </c>
      <c r="F7" s="116" t="s">
        <v>64</v>
      </c>
      <c r="G7" s="117" t="s">
        <v>65</v>
      </c>
      <c r="H7" s="109">
        <v>178</v>
      </c>
      <c r="I7" s="109" t="s">
        <v>4</v>
      </c>
      <c r="J7" s="110">
        <v>249</v>
      </c>
      <c r="K7" s="111">
        <v>0.71485943775100402</v>
      </c>
      <c r="L7" s="111" t="s">
        <v>4</v>
      </c>
      <c r="M7" s="112">
        <v>2</v>
      </c>
      <c r="N7" s="113">
        <v>2</v>
      </c>
      <c r="O7" s="113">
        <v>2</v>
      </c>
      <c r="P7" s="114">
        <f t="shared" si="0"/>
        <v>190</v>
      </c>
      <c r="Q7" s="22">
        <v>0.5</v>
      </c>
      <c r="R7" s="22" t="s">
        <v>4</v>
      </c>
      <c r="S7" s="21">
        <v>0</v>
      </c>
      <c r="T7" s="21">
        <v>0</v>
      </c>
      <c r="U7" s="21">
        <v>120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70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</row>
    <row r="8" spans="1:54" ht="22.5" thickBot="1" x14ac:dyDescent="1.25">
      <c r="A8" s="105">
        <v>4</v>
      </c>
      <c r="B8" s="106">
        <v>1</v>
      </c>
      <c r="C8" s="107" t="s">
        <v>50</v>
      </c>
      <c r="D8" s="108" t="s">
        <v>29</v>
      </c>
      <c r="E8" s="115" t="s">
        <v>58</v>
      </c>
      <c r="F8" s="116" t="s">
        <v>59</v>
      </c>
      <c r="G8" s="117" t="s">
        <v>60</v>
      </c>
      <c r="H8" s="109">
        <v>137.6</v>
      </c>
      <c r="I8" s="109">
        <v>160</v>
      </c>
      <c r="J8" s="110">
        <v>253</v>
      </c>
      <c r="K8" s="111">
        <v>0.54387351778656123</v>
      </c>
      <c r="L8" s="111">
        <v>0.6324110671936759</v>
      </c>
      <c r="M8" s="112">
        <v>2</v>
      </c>
      <c r="N8" s="113">
        <v>2</v>
      </c>
      <c r="O8" s="113">
        <v>2</v>
      </c>
      <c r="P8" s="114">
        <f t="shared" si="0"/>
        <v>180</v>
      </c>
      <c r="Q8" s="22">
        <v>0.5</v>
      </c>
      <c r="R8" s="22">
        <v>0.58099999999999996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90</v>
      </c>
      <c r="Y8" s="21">
        <v>0</v>
      </c>
      <c r="Z8" s="21">
        <v>0</v>
      </c>
      <c r="AA8" s="21">
        <v>0</v>
      </c>
      <c r="AB8" s="21">
        <v>0</v>
      </c>
      <c r="AC8" s="21">
        <v>90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</row>
    <row r="9" spans="1:54" ht="22.5" thickBot="1" x14ac:dyDescent="1.25">
      <c r="A9" s="105">
        <v>6</v>
      </c>
      <c r="B9" s="106">
        <v>1</v>
      </c>
      <c r="C9" s="107" t="s">
        <v>50</v>
      </c>
      <c r="D9" s="108" t="s">
        <v>29</v>
      </c>
      <c r="E9" s="115" t="s">
        <v>66</v>
      </c>
      <c r="F9" s="116" t="s">
        <v>67</v>
      </c>
      <c r="G9" s="117" t="s">
        <v>32</v>
      </c>
      <c r="H9" s="109">
        <v>141</v>
      </c>
      <c r="I9" s="109" t="s">
        <v>4</v>
      </c>
      <c r="J9" s="110">
        <v>343</v>
      </c>
      <c r="K9" s="111">
        <v>0.41107871720116618</v>
      </c>
      <c r="L9" s="111" t="s">
        <v>4</v>
      </c>
      <c r="M9" s="112">
        <v>2</v>
      </c>
      <c r="N9" s="113">
        <v>2</v>
      </c>
      <c r="O9" s="113">
        <v>2</v>
      </c>
      <c r="P9" s="114">
        <f t="shared" si="0"/>
        <v>160</v>
      </c>
      <c r="Q9" s="22">
        <v>0.5</v>
      </c>
      <c r="R9" s="22" t="s">
        <v>4</v>
      </c>
      <c r="S9" s="21">
        <v>0</v>
      </c>
      <c r="T9" s="21">
        <v>70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90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</row>
    <row r="10" spans="1:54" ht="22.5" thickBot="1" x14ac:dyDescent="1.25">
      <c r="A10" s="105">
        <v>7</v>
      </c>
      <c r="B10" s="106">
        <v>1</v>
      </c>
      <c r="C10" s="107" t="s">
        <v>50</v>
      </c>
      <c r="D10" s="108" t="s">
        <v>23</v>
      </c>
      <c r="E10" s="115" t="s">
        <v>68</v>
      </c>
      <c r="F10" s="116" t="s">
        <v>69</v>
      </c>
      <c r="G10" s="117" t="s">
        <v>43</v>
      </c>
      <c r="H10" s="109">
        <v>88</v>
      </c>
      <c r="I10" s="109" t="s">
        <v>4</v>
      </c>
      <c r="J10" s="110">
        <v>161</v>
      </c>
      <c r="K10" s="111">
        <v>0.54658385093167705</v>
      </c>
      <c r="L10" s="111" t="s">
        <v>4</v>
      </c>
      <c r="M10" s="112">
        <v>1</v>
      </c>
      <c r="N10" s="113">
        <v>2</v>
      </c>
      <c r="O10" s="113">
        <v>2</v>
      </c>
      <c r="P10" s="114">
        <f t="shared" si="0"/>
        <v>120</v>
      </c>
      <c r="Q10" s="22">
        <v>0.5</v>
      </c>
      <c r="R10" s="22" t="s">
        <v>4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120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</row>
    <row r="11" spans="1:54" ht="22.5" thickBot="1" x14ac:dyDescent="1.25">
      <c r="A11" s="105">
        <v>8</v>
      </c>
      <c r="B11" s="106">
        <v>1</v>
      </c>
      <c r="C11" s="107" t="s">
        <v>50</v>
      </c>
      <c r="D11" s="108" t="s">
        <v>29</v>
      </c>
      <c r="E11" s="115" t="s">
        <v>70</v>
      </c>
      <c r="F11" s="116" t="s">
        <v>71</v>
      </c>
      <c r="G11" s="117" t="s">
        <v>72</v>
      </c>
      <c r="H11" s="109">
        <v>51.6</v>
      </c>
      <c r="I11" s="109">
        <v>60</v>
      </c>
      <c r="J11" s="110">
        <v>122</v>
      </c>
      <c r="K11" s="111">
        <v>0.42295081967213116</v>
      </c>
      <c r="L11" s="111">
        <v>0.49180327868852458</v>
      </c>
      <c r="M11" s="112">
        <v>1</v>
      </c>
      <c r="N11" s="113">
        <v>2</v>
      </c>
      <c r="O11" s="113">
        <v>2</v>
      </c>
      <c r="P11" s="114">
        <f t="shared" si="0"/>
        <v>120</v>
      </c>
      <c r="Q11" s="22">
        <v>0.5</v>
      </c>
      <c r="R11" s="22">
        <v>0.58099999999999996</v>
      </c>
      <c r="S11" s="21">
        <v>0</v>
      </c>
      <c r="T11" s="21">
        <v>0</v>
      </c>
      <c r="U11" s="21">
        <v>0</v>
      </c>
      <c r="V11" s="21">
        <v>120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</row>
    <row r="12" spans="1:54" ht="22.5" thickBot="1" x14ac:dyDescent="1.25">
      <c r="A12" s="105">
        <v>9</v>
      </c>
      <c r="B12" s="106">
        <v>1</v>
      </c>
      <c r="C12" s="107" t="s">
        <v>50</v>
      </c>
      <c r="D12" s="108" t="s">
        <v>29</v>
      </c>
      <c r="E12" s="115" t="s">
        <v>61</v>
      </c>
      <c r="F12" s="116" t="s">
        <v>62</v>
      </c>
      <c r="G12" s="117" t="s">
        <v>40</v>
      </c>
      <c r="H12" s="109">
        <v>98.039999999999992</v>
      </c>
      <c r="I12" s="109">
        <v>114</v>
      </c>
      <c r="J12" s="110">
        <v>290</v>
      </c>
      <c r="K12" s="111">
        <v>0.33806896551724136</v>
      </c>
      <c r="L12" s="111">
        <v>0.39310344827586208</v>
      </c>
      <c r="M12" s="112">
        <v>2</v>
      </c>
      <c r="N12" s="113">
        <v>2</v>
      </c>
      <c r="O12" s="113">
        <v>2</v>
      </c>
      <c r="P12" s="114">
        <f t="shared" si="0"/>
        <v>95</v>
      </c>
      <c r="Q12" s="22">
        <v>0.5</v>
      </c>
      <c r="R12" s="22">
        <v>0.58099999999999996</v>
      </c>
      <c r="S12" s="21">
        <v>0</v>
      </c>
      <c r="T12" s="21">
        <v>0</v>
      </c>
      <c r="U12" s="21">
        <v>0</v>
      </c>
      <c r="V12" s="21">
        <v>90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5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</row>
    <row r="13" spans="1:54" ht="22.5" thickBot="1" x14ac:dyDescent="1.25">
      <c r="A13" s="105">
        <v>10</v>
      </c>
      <c r="B13" s="106">
        <v>1</v>
      </c>
      <c r="C13" s="107" t="s">
        <v>50</v>
      </c>
      <c r="D13" s="108" t="s">
        <v>29</v>
      </c>
      <c r="E13" s="115" t="s">
        <v>73</v>
      </c>
      <c r="F13" s="116" t="s">
        <v>74</v>
      </c>
      <c r="G13" s="117" t="s">
        <v>35</v>
      </c>
      <c r="H13" s="109">
        <v>101</v>
      </c>
      <c r="I13" s="109" t="s">
        <v>4</v>
      </c>
      <c r="J13" s="110">
        <v>127</v>
      </c>
      <c r="K13" s="111">
        <v>0.79527559055118113</v>
      </c>
      <c r="L13" s="111" t="s">
        <v>4</v>
      </c>
      <c r="M13" s="112">
        <v>1</v>
      </c>
      <c r="N13" s="113">
        <v>2</v>
      </c>
      <c r="O13" s="113">
        <v>2</v>
      </c>
      <c r="P13" s="114">
        <f t="shared" si="0"/>
        <v>90</v>
      </c>
      <c r="Q13" s="22">
        <v>0.5</v>
      </c>
      <c r="R13" s="22" t="s">
        <v>4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90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</row>
    <row r="14" spans="1:54" ht="22.5" thickBot="1" x14ac:dyDescent="1.25">
      <c r="A14" s="105">
        <v>11</v>
      </c>
      <c r="B14" s="106">
        <v>1</v>
      </c>
      <c r="C14" s="107" t="s">
        <v>50</v>
      </c>
      <c r="D14" s="108" t="s">
        <v>23</v>
      </c>
      <c r="E14" s="115" t="s">
        <v>75</v>
      </c>
      <c r="F14" s="116" t="s">
        <v>76</v>
      </c>
      <c r="G14" s="117" t="s">
        <v>77</v>
      </c>
      <c r="H14" s="109">
        <v>77</v>
      </c>
      <c r="I14" s="109" t="s">
        <v>4</v>
      </c>
      <c r="J14" s="110">
        <v>167</v>
      </c>
      <c r="K14" s="111">
        <v>0.46107784431137727</v>
      </c>
      <c r="L14" s="111" t="s">
        <v>4</v>
      </c>
      <c r="M14" s="112">
        <v>1</v>
      </c>
      <c r="N14" s="113">
        <v>2</v>
      </c>
      <c r="O14" s="113">
        <v>2</v>
      </c>
      <c r="P14" s="114">
        <f t="shared" si="0"/>
        <v>90</v>
      </c>
      <c r="Q14" s="22">
        <v>0.5</v>
      </c>
      <c r="R14" s="22" t="s">
        <v>4</v>
      </c>
      <c r="S14" s="21">
        <v>0</v>
      </c>
      <c r="T14" s="21">
        <v>90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</row>
    <row r="15" spans="1:54" ht="22.5" thickBot="1" x14ac:dyDescent="1.25">
      <c r="A15" s="105">
        <v>12</v>
      </c>
      <c r="B15" s="106">
        <v>1</v>
      </c>
      <c r="C15" s="107" t="s">
        <v>50</v>
      </c>
      <c r="D15" s="108" t="s">
        <v>23</v>
      </c>
      <c r="E15" s="115" t="s">
        <v>78</v>
      </c>
      <c r="F15" s="116" t="s">
        <v>79</v>
      </c>
      <c r="G15" s="117" t="s">
        <v>40</v>
      </c>
      <c r="H15" s="109">
        <v>51</v>
      </c>
      <c r="I15" s="109" t="s">
        <v>4</v>
      </c>
      <c r="J15" s="110">
        <v>121</v>
      </c>
      <c r="K15" s="111">
        <v>0.42148760330578511</v>
      </c>
      <c r="L15" s="111" t="s">
        <v>4</v>
      </c>
      <c r="M15" s="112">
        <v>1</v>
      </c>
      <c r="N15" s="113">
        <v>2</v>
      </c>
      <c r="O15" s="113">
        <v>2</v>
      </c>
      <c r="P15" s="114">
        <f t="shared" si="0"/>
        <v>90</v>
      </c>
      <c r="Q15" s="22">
        <v>0.5</v>
      </c>
      <c r="R15" s="22" t="s">
        <v>4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90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</row>
    <row r="16" spans="1:54" ht="22.5" thickBot="1" x14ac:dyDescent="1.25">
      <c r="A16" s="105">
        <v>13</v>
      </c>
      <c r="B16" s="106">
        <v>1</v>
      </c>
      <c r="C16" s="107" t="s">
        <v>50</v>
      </c>
      <c r="D16" s="108" t="s">
        <v>23</v>
      </c>
      <c r="E16" s="115" t="s">
        <v>80</v>
      </c>
      <c r="F16" s="116" t="s">
        <v>81</v>
      </c>
      <c r="G16" s="117" t="s">
        <v>82</v>
      </c>
      <c r="H16" s="109">
        <v>77</v>
      </c>
      <c r="I16" s="109" t="s">
        <v>4</v>
      </c>
      <c r="J16" s="110">
        <v>150</v>
      </c>
      <c r="K16" s="111">
        <v>0.51333333333333331</v>
      </c>
      <c r="L16" s="111" t="s">
        <v>4</v>
      </c>
      <c r="M16" s="112">
        <v>1</v>
      </c>
      <c r="N16" s="113">
        <v>2</v>
      </c>
      <c r="O16" s="113">
        <v>2</v>
      </c>
      <c r="P16" s="114">
        <f t="shared" si="0"/>
        <v>70</v>
      </c>
      <c r="Q16" s="22">
        <v>0.5</v>
      </c>
      <c r="R16" s="22" t="s">
        <v>4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70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</row>
    <row r="17" spans="1:54" ht="22.5" thickBot="1" x14ac:dyDescent="1.25">
      <c r="A17" s="105">
        <v>14</v>
      </c>
      <c r="B17" s="106">
        <v>1</v>
      </c>
      <c r="C17" s="107" t="s">
        <v>50</v>
      </c>
      <c r="D17" s="108" t="s">
        <v>29</v>
      </c>
      <c r="E17" s="115" t="s">
        <v>83</v>
      </c>
      <c r="F17" s="116" t="s">
        <v>84</v>
      </c>
      <c r="G17" s="117" t="s">
        <v>35</v>
      </c>
      <c r="H17" s="109">
        <v>85</v>
      </c>
      <c r="I17" s="109" t="s">
        <v>4</v>
      </c>
      <c r="J17" s="110">
        <v>125</v>
      </c>
      <c r="K17" s="111">
        <v>0.68</v>
      </c>
      <c r="L17" s="111" t="s">
        <v>4</v>
      </c>
      <c r="M17" s="112">
        <v>1</v>
      </c>
      <c r="N17" s="113">
        <v>2</v>
      </c>
      <c r="O17" s="113">
        <v>2</v>
      </c>
      <c r="P17" s="114">
        <f t="shared" si="0"/>
        <v>50</v>
      </c>
      <c r="Q17" s="22">
        <v>0.5</v>
      </c>
      <c r="R17" s="22" t="s">
        <v>4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50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</row>
    <row r="18" spans="1:54" ht="22.5" thickBot="1" x14ac:dyDescent="1.25">
      <c r="A18" s="105">
        <v>15</v>
      </c>
      <c r="B18" s="106">
        <v>1</v>
      </c>
      <c r="C18" s="107" t="s">
        <v>50</v>
      </c>
      <c r="D18" s="108" t="s">
        <v>23</v>
      </c>
      <c r="E18" s="115" t="s">
        <v>85</v>
      </c>
      <c r="F18" s="116" t="s">
        <v>86</v>
      </c>
      <c r="G18" s="117" t="s">
        <v>43</v>
      </c>
      <c r="H18" s="109">
        <v>82</v>
      </c>
      <c r="I18" s="109" t="s">
        <v>4</v>
      </c>
      <c r="J18" s="110">
        <v>165</v>
      </c>
      <c r="K18" s="111">
        <v>0.49696969696969695</v>
      </c>
      <c r="L18" s="111" t="s">
        <v>4</v>
      </c>
      <c r="M18" s="112">
        <v>1</v>
      </c>
      <c r="N18" s="113">
        <v>2</v>
      </c>
      <c r="O18" s="113">
        <v>2</v>
      </c>
      <c r="P18" s="114">
        <f t="shared" si="0"/>
        <v>50</v>
      </c>
      <c r="Q18" s="22">
        <v>0.5</v>
      </c>
      <c r="R18" s="22" t="s">
        <v>4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50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</row>
    <row r="19" spans="1:54" ht="22.5" thickBot="1" x14ac:dyDescent="1.25">
      <c r="A19" s="105">
        <v>16</v>
      </c>
      <c r="B19" s="106">
        <v>1</v>
      </c>
      <c r="C19" s="107" t="s">
        <v>50</v>
      </c>
      <c r="D19" s="108" t="s">
        <v>29</v>
      </c>
      <c r="E19" s="115" t="s">
        <v>87</v>
      </c>
      <c r="F19" s="116" t="s">
        <v>88</v>
      </c>
      <c r="G19" s="117" t="s">
        <v>35</v>
      </c>
      <c r="H19" s="109">
        <v>64</v>
      </c>
      <c r="I19" s="109" t="s">
        <v>4</v>
      </c>
      <c r="J19" s="110">
        <v>137</v>
      </c>
      <c r="K19" s="111">
        <v>0.46715328467153283</v>
      </c>
      <c r="L19" s="111" t="s">
        <v>4</v>
      </c>
      <c r="M19" s="112">
        <v>1</v>
      </c>
      <c r="N19" s="113">
        <v>2</v>
      </c>
      <c r="O19" s="113">
        <v>2</v>
      </c>
      <c r="P19" s="114">
        <f t="shared" si="0"/>
        <v>30</v>
      </c>
      <c r="Q19" s="22">
        <v>0.5</v>
      </c>
      <c r="R19" s="22" t="s">
        <v>4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30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</row>
    <row r="20" spans="1:54" ht="22.5" thickBot="1" x14ac:dyDescent="1.25">
      <c r="A20" s="105">
        <v>17</v>
      </c>
      <c r="B20" s="106">
        <v>1</v>
      </c>
      <c r="C20" s="107" t="s">
        <v>50</v>
      </c>
      <c r="D20" s="108" t="s">
        <v>29</v>
      </c>
      <c r="E20" s="115" t="s">
        <v>89</v>
      </c>
      <c r="F20" s="116" t="s">
        <v>90</v>
      </c>
      <c r="G20" s="117" t="s">
        <v>46</v>
      </c>
      <c r="H20" s="109">
        <v>68</v>
      </c>
      <c r="I20" s="109" t="s">
        <v>4</v>
      </c>
      <c r="J20" s="110">
        <v>169</v>
      </c>
      <c r="K20" s="111">
        <v>0.40236686390532544</v>
      </c>
      <c r="L20" s="111" t="s">
        <v>4</v>
      </c>
      <c r="M20" s="112">
        <v>1</v>
      </c>
      <c r="N20" s="113">
        <v>2</v>
      </c>
      <c r="O20" s="113">
        <v>2</v>
      </c>
      <c r="P20" s="114">
        <f t="shared" si="0"/>
        <v>10</v>
      </c>
      <c r="Q20" s="22">
        <v>0.5</v>
      </c>
      <c r="R20" s="22" t="s">
        <v>4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10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</row>
  </sheetData>
  <mergeCells count="37">
    <mergeCell ref="E1:F1"/>
    <mergeCell ref="A1:B1"/>
    <mergeCell ref="AW1:AW2"/>
    <mergeCell ref="AX1:AX2"/>
    <mergeCell ref="AY1:AY2"/>
    <mergeCell ref="X1:X2"/>
    <mergeCell ref="S1:S2"/>
    <mergeCell ref="T1:T2"/>
    <mergeCell ref="U1:U2"/>
    <mergeCell ref="V1:V2"/>
    <mergeCell ref="W1:W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BA1:BA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Z1:AZ2"/>
  </mergeCells>
  <conditionalFormatting sqref="A4:A20">
    <cfRule type="expression" dxfId="4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2038-EFBB-46B6-A174-29C286DEFEAB}">
  <sheetPr>
    <tabColor rgb="FF7030A0"/>
  </sheetPr>
  <dimension ref="A1:BA31"/>
  <sheetViews>
    <sheetView showGridLines="0" showRowColHeaders="0" topLeftCell="D17" zoomScale="70" zoomScaleNormal="70" workbookViewId="0">
      <selection activeCell="K4" sqref="K4"/>
    </sheetView>
  </sheetViews>
  <sheetFormatPr baseColWidth="10" defaultRowHeight="14.75" x14ac:dyDescent="0.75"/>
  <cols>
    <col min="2" max="3" width="10.31640625" customWidth="1"/>
    <col min="5" max="5" width="17.1796875" customWidth="1"/>
    <col min="6" max="6" width="32.26953125" bestFit="1" customWidth="1"/>
    <col min="7" max="7" width="29.1796875" style="96" customWidth="1"/>
    <col min="9" max="9" width="11.31640625" customWidth="1"/>
    <col min="10" max="10" width="11.31640625" style="23" customWidth="1"/>
    <col min="11" max="16" width="11.31640625" customWidth="1"/>
    <col min="17" max="18" width="10.54296875" style="24" customWidth="1"/>
    <col min="19" max="53" width="11.31640625" customWidth="1"/>
  </cols>
  <sheetData>
    <row r="1" spans="1:53" ht="39.9" customHeight="1" x14ac:dyDescent="0.8">
      <c r="A1" s="139" t="s">
        <v>239</v>
      </c>
      <c r="B1" s="139"/>
      <c r="C1" s="2"/>
      <c r="D1" s="3"/>
      <c r="E1" s="138" t="s">
        <v>0</v>
      </c>
      <c r="F1" s="138"/>
      <c r="G1" s="90"/>
      <c r="H1" s="7" t="s">
        <v>1</v>
      </c>
      <c r="I1" s="7"/>
      <c r="J1" s="6"/>
      <c r="K1" s="8"/>
      <c r="L1" s="8"/>
      <c r="M1" s="9" t="s">
        <v>241</v>
      </c>
      <c r="N1" s="10">
        <v>2</v>
      </c>
      <c r="O1" s="10">
        <v>2</v>
      </c>
      <c r="P1" s="6"/>
      <c r="Q1" s="11"/>
      <c r="R1" s="11"/>
      <c r="S1" s="136" t="s">
        <v>225</v>
      </c>
      <c r="T1" s="136" t="s">
        <v>226</v>
      </c>
      <c r="U1" s="136" t="s">
        <v>227</v>
      </c>
      <c r="V1" s="136" t="s">
        <v>3</v>
      </c>
      <c r="W1" s="136" t="s">
        <v>228</v>
      </c>
      <c r="X1" s="136" t="s">
        <v>230</v>
      </c>
      <c r="Y1" s="136" t="s">
        <v>229</v>
      </c>
      <c r="Z1" s="136" t="s">
        <v>231</v>
      </c>
      <c r="AA1" s="136" t="s">
        <v>232</v>
      </c>
      <c r="AB1" s="136" t="s">
        <v>233</v>
      </c>
      <c r="AC1" s="136" t="s">
        <v>234</v>
      </c>
      <c r="AD1" s="136" t="s">
        <v>235</v>
      </c>
      <c r="AE1" s="134">
        <v>0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  <c r="AY1" s="134">
        <v>0</v>
      </c>
      <c r="AZ1" s="134">
        <v>0</v>
      </c>
      <c r="BA1" s="134">
        <v>0</v>
      </c>
    </row>
    <row r="2" spans="1:53" ht="47.75" customHeight="1" x14ac:dyDescent="1.2">
      <c r="A2" s="13" t="s">
        <v>6</v>
      </c>
      <c r="B2" s="14"/>
      <c r="C2" s="15" t="s">
        <v>7</v>
      </c>
      <c r="D2" s="16"/>
      <c r="E2" s="15" t="s">
        <v>8</v>
      </c>
      <c r="F2" s="15" t="s">
        <v>9</v>
      </c>
      <c r="G2" s="118" t="s">
        <v>10</v>
      </c>
      <c r="H2" s="15" t="s">
        <v>11</v>
      </c>
      <c r="I2" s="15" t="s">
        <v>12</v>
      </c>
      <c r="J2" s="15" t="s">
        <v>13</v>
      </c>
      <c r="K2" s="17" t="s">
        <v>14</v>
      </c>
      <c r="L2" s="17" t="s">
        <v>15</v>
      </c>
      <c r="M2" s="15" t="s">
        <v>16</v>
      </c>
      <c r="N2" s="18" t="s">
        <v>17</v>
      </c>
      <c r="O2" s="18" t="s">
        <v>18</v>
      </c>
      <c r="P2" s="15" t="s">
        <v>19</v>
      </c>
      <c r="Q2" s="19" t="s">
        <v>20</v>
      </c>
      <c r="R2" s="19" t="s">
        <v>21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</row>
    <row r="3" spans="1:53" x14ac:dyDescent="0.75">
      <c r="A3" t="s">
        <v>6</v>
      </c>
      <c r="B3" t="s">
        <v>171</v>
      </c>
      <c r="C3" t="s">
        <v>175</v>
      </c>
      <c r="D3" t="s">
        <v>174</v>
      </c>
      <c r="E3" t="s">
        <v>173</v>
      </c>
      <c r="F3" s="103" t="s">
        <v>172</v>
      </c>
      <c r="G3" s="103" t="s">
        <v>176</v>
      </c>
      <c r="H3" t="s">
        <v>177</v>
      </c>
      <c r="I3" t="s">
        <v>178</v>
      </c>
      <c r="J3" s="23" t="s">
        <v>179</v>
      </c>
      <c r="K3" t="s">
        <v>180</v>
      </c>
      <c r="L3" t="s">
        <v>181</v>
      </c>
      <c r="M3" t="s">
        <v>182</v>
      </c>
      <c r="N3" t="s">
        <v>183</v>
      </c>
      <c r="O3" t="s">
        <v>184</v>
      </c>
      <c r="P3" t="s">
        <v>185</v>
      </c>
      <c r="Q3" s="24" t="s">
        <v>186</v>
      </c>
      <c r="R3" s="24" t="s">
        <v>187</v>
      </c>
      <c r="S3" t="s">
        <v>213</v>
      </c>
      <c r="T3" t="s">
        <v>214</v>
      </c>
      <c r="U3" t="s">
        <v>215</v>
      </c>
      <c r="V3" t="s">
        <v>216</v>
      </c>
      <c r="W3" t="s">
        <v>217</v>
      </c>
      <c r="X3" t="s">
        <v>218</v>
      </c>
      <c r="Y3" t="s">
        <v>219</v>
      </c>
      <c r="Z3" t="s">
        <v>221</v>
      </c>
      <c r="AA3" t="s">
        <v>222</v>
      </c>
      <c r="AB3" t="s">
        <v>220</v>
      </c>
      <c r="AC3" t="s">
        <v>223</v>
      </c>
      <c r="AD3" t="s">
        <v>224</v>
      </c>
      <c r="AE3" t="s">
        <v>189</v>
      </c>
      <c r="AF3" t="s">
        <v>190</v>
      </c>
      <c r="AG3" t="s">
        <v>191</v>
      </c>
      <c r="AH3" t="s">
        <v>192</v>
      </c>
      <c r="AI3" t="s">
        <v>193</v>
      </c>
      <c r="AJ3" t="s">
        <v>194</v>
      </c>
      <c r="AK3" t="s">
        <v>195</v>
      </c>
      <c r="AL3" t="s">
        <v>196</v>
      </c>
      <c r="AM3" t="s">
        <v>197</v>
      </c>
      <c r="AN3" t="s">
        <v>198</v>
      </c>
      <c r="AO3" t="s">
        <v>199</v>
      </c>
      <c r="AP3" t="s">
        <v>200</v>
      </c>
      <c r="AQ3" t="s">
        <v>201</v>
      </c>
      <c r="AR3" t="s">
        <v>202</v>
      </c>
      <c r="AS3" t="s">
        <v>203</v>
      </c>
      <c r="AT3" t="s">
        <v>204</v>
      </c>
      <c r="AU3" t="s">
        <v>205</v>
      </c>
      <c r="AV3" t="s">
        <v>206</v>
      </c>
      <c r="AW3" t="s">
        <v>207</v>
      </c>
      <c r="AX3" t="s">
        <v>208</v>
      </c>
      <c r="AY3" t="s">
        <v>209</v>
      </c>
      <c r="AZ3" t="s">
        <v>210</v>
      </c>
      <c r="BA3" t="s">
        <v>211</v>
      </c>
    </row>
    <row r="4" spans="1:53" ht="22.5" thickBot="1" x14ac:dyDescent="1.25">
      <c r="A4" s="105">
        <v>1</v>
      </c>
      <c r="B4" s="106">
        <v>1</v>
      </c>
      <c r="C4" s="107" t="s">
        <v>92</v>
      </c>
      <c r="D4" s="108" t="s">
        <v>23</v>
      </c>
      <c r="E4" s="115" t="s">
        <v>93</v>
      </c>
      <c r="F4" s="116" t="s">
        <v>94</v>
      </c>
      <c r="G4" s="117" t="s">
        <v>82</v>
      </c>
      <c r="H4" s="133">
        <v>133.30000000000001</v>
      </c>
      <c r="I4" s="133">
        <v>155</v>
      </c>
      <c r="J4" s="110">
        <v>295</v>
      </c>
      <c r="K4" s="111">
        <v>0.45186440677966105</v>
      </c>
      <c r="L4" s="111">
        <v>0.52542372881355937</v>
      </c>
      <c r="M4" s="112">
        <v>2</v>
      </c>
      <c r="N4" s="113">
        <v>2</v>
      </c>
      <c r="O4" s="113">
        <v>2</v>
      </c>
      <c r="P4" s="114">
        <f t="shared" ref="P4:P31" si="0">SUM(S4:AW4)</f>
        <v>190</v>
      </c>
      <c r="Q4" s="22">
        <v>0.34400000000000003</v>
      </c>
      <c r="R4" s="22">
        <v>0.4</v>
      </c>
      <c r="S4" s="21">
        <v>0</v>
      </c>
      <c r="T4" s="21">
        <v>0</v>
      </c>
      <c r="U4" s="21">
        <v>0</v>
      </c>
      <c r="V4" s="21">
        <v>70</v>
      </c>
      <c r="W4" s="21">
        <v>0</v>
      </c>
      <c r="X4" s="21">
        <v>0</v>
      </c>
      <c r="Y4" s="21">
        <v>0</v>
      </c>
      <c r="Z4" s="21">
        <v>120</v>
      </c>
      <c r="AA4" s="21">
        <v>0</v>
      </c>
      <c r="AB4" s="21">
        <v>0</v>
      </c>
      <c r="AC4" s="21">
        <v>0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</row>
    <row r="5" spans="1:53" ht="22.5" thickBot="1" x14ac:dyDescent="1.25">
      <c r="A5" s="105">
        <v>2</v>
      </c>
      <c r="B5" s="106">
        <v>1</v>
      </c>
      <c r="C5" s="107" t="s">
        <v>92</v>
      </c>
      <c r="D5" s="108" t="s">
        <v>29</v>
      </c>
      <c r="E5" s="115" t="s">
        <v>100</v>
      </c>
      <c r="F5" s="116" t="s">
        <v>101</v>
      </c>
      <c r="G5" s="117" t="s">
        <v>57</v>
      </c>
      <c r="H5" s="133">
        <v>122.12</v>
      </c>
      <c r="I5" s="133">
        <v>142</v>
      </c>
      <c r="J5" s="110">
        <v>222</v>
      </c>
      <c r="K5" s="111">
        <v>0.55009009009009013</v>
      </c>
      <c r="L5" s="111">
        <v>0.63963963963963966</v>
      </c>
      <c r="M5" s="112">
        <v>2</v>
      </c>
      <c r="N5" s="113">
        <v>2</v>
      </c>
      <c r="O5" s="113">
        <v>2</v>
      </c>
      <c r="P5" s="114">
        <f t="shared" si="0"/>
        <v>190</v>
      </c>
      <c r="Q5" s="22">
        <v>0.34400000000000003</v>
      </c>
      <c r="R5" s="22">
        <v>0.4</v>
      </c>
      <c r="S5" s="21">
        <v>0</v>
      </c>
      <c r="T5" s="21">
        <v>0</v>
      </c>
      <c r="U5" s="21">
        <v>0</v>
      </c>
      <c r="V5" s="21">
        <v>0</v>
      </c>
      <c r="W5" s="21">
        <v>120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70</v>
      </c>
      <c r="AD5" s="21">
        <v>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</row>
    <row r="6" spans="1:53" ht="22.75" thickBot="1" x14ac:dyDescent="1.25">
      <c r="A6" s="105">
        <v>3</v>
      </c>
      <c r="B6" s="106">
        <v>1</v>
      </c>
      <c r="C6" s="107" t="s">
        <v>92</v>
      </c>
      <c r="D6" s="108" t="s">
        <v>23</v>
      </c>
      <c r="E6" s="115" t="s">
        <v>95</v>
      </c>
      <c r="F6" s="116" t="s">
        <v>96</v>
      </c>
      <c r="G6" s="117" t="s">
        <v>65</v>
      </c>
      <c r="H6" s="133">
        <v>127.28</v>
      </c>
      <c r="I6" s="133">
        <v>148</v>
      </c>
      <c r="J6" s="110">
        <v>250</v>
      </c>
      <c r="K6" s="111">
        <v>0.50912000000000002</v>
      </c>
      <c r="L6" s="111">
        <v>0.59199999999999997</v>
      </c>
      <c r="M6" s="112">
        <v>2</v>
      </c>
      <c r="N6" s="113">
        <v>2</v>
      </c>
      <c r="O6" s="113">
        <v>2</v>
      </c>
      <c r="P6" s="114">
        <f t="shared" si="0"/>
        <v>180</v>
      </c>
      <c r="Q6" s="22">
        <v>0.34400000000000003</v>
      </c>
      <c r="R6" s="22">
        <v>0.4</v>
      </c>
      <c r="S6" s="21">
        <v>0</v>
      </c>
      <c r="T6" s="21">
        <v>0</v>
      </c>
      <c r="U6" s="21">
        <v>0</v>
      </c>
      <c r="V6" s="21">
        <v>0</v>
      </c>
      <c r="W6" s="21">
        <v>90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90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</row>
    <row r="7" spans="1:53" ht="22.5" thickBot="1" x14ac:dyDescent="1.25">
      <c r="A7" s="105">
        <v>4</v>
      </c>
      <c r="B7" s="106">
        <v>1</v>
      </c>
      <c r="C7" s="107" t="s">
        <v>92</v>
      </c>
      <c r="D7" s="108" t="s">
        <v>23</v>
      </c>
      <c r="E7" s="115" t="s">
        <v>97</v>
      </c>
      <c r="F7" s="116" t="s">
        <v>98</v>
      </c>
      <c r="G7" s="117" t="s">
        <v>99</v>
      </c>
      <c r="H7" s="133">
        <v>132.44</v>
      </c>
      <c r="I7" s="133">
        <v>154</v>
      </c>
      <c r="J7" s="110">
        <v>274</v>
      </c>
      <c r="K7" s="111">
        <v>0.48335766423357662</v>
      </c>
      <c r="L7" s="111">
        <v>0.56204379562043794</v>
      </c>
      <c r="M7" s="112">
        <v>2</v>
      </c>
      <c r="N7" s="113">
        <v>2</v>
      </c>
      <c r="O7" s="113">
        <v>2</v>
      </c>
      <c r="P7" s="114">
        <f t="shared" si="0"/>
        <v>180</v>
      </c>
      <c r="Q7" s="22">
        <v>0.34400000000000003</v>
      </c>
      <c r="R7" s="22">
        <v>0.4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90</v>
      </c>
      <c r="Y7" s="21">
        <v>0</v>
      </c>
      <c r="Z7" s="21">
        <v>0</v>
      </c>
      <c r="AA7" s="21">
        <v>0</v>
      </c>
      <c r="AB7" s="21">
        <v>90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</row>
    <row r="8" spans="1:53" ht="22.5" thickBot="1" x14ac:dyDescent="1.25">
      <c r="A8" s="105">
        <v>5</v>
      </c>
      <c r="B8" s="106">
        <v>1</v>
      </c>
      <c r="C8" s="107" t="s">
        <v>92</v>
      </c>
      <c r="D8" s="108" t="s">
        <v>23</v>
      </c>
      <c r="E8" s="115" t="s">
        <v>102</v>
      </c>
      <c r="F8" s="116" t="s">
        <v>103</v>
      </c>
      <c r="G8" s="117" t="s">
        <v>26</v>
      </c>
      <c r="H8" s="133">
        <v>99.76</v>
      </c>
      <c r="I8" s="133">
        <v>116</v>
      </c>
      <c r="J8" s="110">
        <v>297</v>
      </c>
      <c r="K8" s="111">
        <v>0.33589225589225591</v>
      </c>
      <c r="L8" s="111">
        <v>0.39057239057239057</v>
      </c>
      <c r="M8" s="112">
        <v>2</v>
      </c>
      <c r="N8" s="113">
        <v>2</v>
      </c>
      <c r="O8" s="113">
        <v>2</v>
      </c>
      <c r="P8" s="114">
        <f t="shared" si="0"/>
        <v>160</v>
      </c>
      <c r="Q8" s="22">
        <v>0.34400000000000003</v>
      </c>
      <c r="R8" s="22">
        <v>0.4</v>
      </c>
      <c r="S8" s="21">
        <v>0</v>
      </c>
      <c r="T8" s="21">
        <v>0</v>
      </c>
      <c r="U8" s="21">
        <v>0</v>
      </c>
      <c r="V8" s="21">
        <v>0</v>
      </c>
      <c r="W8" s="21">
        <v>70</v>
      </c>
      <c r="X8" s="21">
        <v>0</v>
      </c>
      <c r="Y8" s="21">
        <v>0</v>
      </c>
      <c r="Z8" s="21">
        <v>90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0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</row>
    <row r="9" spans="1:53" ht="22.5" thickBot="1" x14ac:dyDescent="1.25">
      <c r="A9" s="105">
        <v>6</v>
      </c>
      <c r="B9" s="106">
        <v>1</v>
      </c>
      <c r="C9" s="107" t="s">
        <v>92</v>
      </c>
      <c r="D9" s="108" t="s">
        <v>23</v>
      </c>
      <c r="E9" s="115" t="s">
        <v>104</v>
      </c>
      <c r="F9" s="116" t="s">
        <v>105</v>
      </c>
      <c r="G9" s="117" t="s">
        <v>77</v>
      </c>
      <c r="H9" s="133">
        <v>125.56</v>
      </c>
      <c r="I9" s="133">
        <v>146</v>
      </c>
      <c r="J9" s="110">
        <v>259</v>
      </c>
      <c r="K9" s="111">
        <v>0.4847876447876448</v>
      </c>
      <c r="L9" s="111">
        <v>0.56370656370656369</v>
      </c>
      <c r="M9" s="112">
        <v>2</v>
      </c>
      <c r="N9" s="113">
        <v>2</v>
      </c>
      <c r="O9" s="113">
        <v>2</v>
      </c>
      <c r="P9" s="114">
        <f t="shared" si="0"/>
        <v>140</v>
      </c>
      <c r="Q9" s="22">
        <v>0.34400000000000003</v>
      </c>
      <c r="R9" s="22">
        <v>0.4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70</v>
      </c>
      <c r="Y9" s="21">
        <v>0</v>
      </c>
      <c r="Z9" s="21">
        <v>0</v>
      </c>
      <c r="AA9" s="21">
        <v>0</v>
      </c>
      <c r="AB9" s="21">
        <v>70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</row>
    <row r="10" spans="1:53" ht="22.5" thickBot="1" x14ac:dyDescent="1.25">
      <c r="A10" s="105">
        <v>7</v>
      </c>
      <c r="B10" s="106">
        <v>1</v>
      </c>
      <c r="C10" s="107" t="s">
        <v>92</v>
      </c>
      <c r="D10" s="108" t="s">
        <v>23</v>
      </c>
      <c r="E10" s="115" t="s">
        <v>106</v>
      </c>
      <c r="F10" s="116" t="s">
        <v>107</v>
      </c>
      <c r="G10" s="117" t="s">
        <v>77</v>
      </c>
      <c r="H10" s="133">
        <v>122.98</v>
      </c>
      <c r="I10" s="133">
        <v>143</v>
      </c>
      <c r="J10" s="110">
        <v>276</v>
      </c>
      <c r="K10" s="111">
        <v>0.44557971014492753</v>
      </c>
      <c r="L10" s="111">
        <v>0.51811594202898548</v>
      </c>
      <c r="M10" s="112">
        <v>2</v>
      </c>
      <c r="N10" s="113">
        <v>2</v>
      </c>
      <c r="O10" s="113">
        <v>2</v>
      </c>
      <c r="P10" s="114">
        <f t="shared" si="0"/>
        <v>140</v>
      </c>
      <c r="Q10" s="22">
        <v>0.34400000000000003</v>
      </c>
      <c r="R10" s="22">
        <v>0.4</v>
      </c>
      <c r="S10" s="21">
        <v>0</v>
      </c>
      <c r="T10" s="21">
        <v>0</v>
      </c>
      <c r="U10" s="21">
        <v>0</v>
      </c>
      <c r="V10" s="21">
        <v>90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50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</row>
    <row r="11" spans="1:53" ht="22.5" thickBot="1" x14ac:dyDescent="1.25">
      <c r="A11" s="105">
        <v>8</v>
      </c>
      <c r="B11" s="106">
        <v>1</v>
      </c>
      <c r="C11" s="107" t="s">
        <v>92</v>
      </c>
      <c r="D11" s="108" t="s">
        <v>29</v>
      </c>
      <c r="E11" s="115" t="s">
        <v>108</v>
      </c>
      <c r="F11" s="116" t="s">
        <v>109</v>
      </c>
      <c r="G11" s="117" t="s">
        <v>46</v>
      </c>
      <c r="H11" s="133">
        <v>129.86000000000001</v>
      </c>
      <c r="I11" s="133">
        <v>151</v>
      </c>
      <c r="J11" s="110">
        <v>271</v>
      </c>
      <c r="K11" s="111">
        <v>0.47918819188191886</v>
      </c>
      <c r="L11" s="111">
        <v>0.55719557195571956</v>
      </c>
      <c r="M11" s="112">
        <v>2</v>
      </c>
      <c r="N11" s="113">
        <v>2</v>
      </c>
      <c r="O11" s="113">
        <v>2</v>
      </c>
      <c r="P11" s="114">
        <f t="shared" si="0"/>
        <v>125</v>
      </c>
      <c r="Q11" s="22">
        <v>0.34400000000000003</v>
      </c>
      <c r="R11" s="22">
        <v>0.4</v>
      </c>
      <c r="S11" s="21">
        <v>0</v>
      </c>
      <c r="T11" s="21">
        <v>0</v>
      </c>
      <c r="U11" s="21">
        <v>0</v>
      </c>
      <c r="V11" s="21">
        <v>120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5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</row>
    <row r="12" spans="1:53" ht="22.5" thickBot="1" x14ac:dyDescent="1.25">
      <c r="A12" s="105">
        <v>9</v>
      </c>
      <c r="B12" s="106">
        <v>1</v>
      </c>
      <c r="C12" s="107" t="s">
        <v>92</v>
      </c>
      <c r="D12" s="108" t="s">
        <v>23</v>
      </c>
      <c r="E12" s="115" t="s">
        <v>110</v>
      </c>
      <c r="F12" s="116" t="s">
        <v>111</v>
      </c>
      <c r="G12" s="117" t="s">
        <v>77</v>
      </c>
      <c r="H12" s="133">
        <v>116.1</v>
      </c>
      <c r="I12" s="133">
        <v>135</v>
      </c>
      <c r="J12" s="110">
        <v>243</v>
      </c>
      <c r="K12" s="111">
        <v>0.47777777777777775</v>
      </c>
      <c r="L12" s="111">
        <v>0.55555555555555558</v>
      </c>
      <c r="M12" s="112">
        <v>2</v>
      </c>
      <c r="N12" s="113">
        <v>2</v>
      </c>
      <c r="O12" s="113">
        <v>2</v>
      </c>
      <c r="P12" s="114">
        <f t="shared" si="0"/>
        <v>125</v>
      </c>
      <c r="Q12" s="22">
        <v>0.34400000000000003</v>
      </c>
      <c r="R12" s="22">
        <v>0.4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5</v>
      </c>
      <c r="Y12" s="21">
        <v>0</v>
      </c>
      <c r="Z12" s="21">
        <v>0</v>
      </c>
      <c r="AA12" s="21">
        <v>0</v>
      </c>
      <c r="AB12" s="21">
        <v>120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</row>
    <row r="13" spans="1:53" ht="22.5" thickBot="1" x14ac:dyDescent="1.25">
      <c r="A13" s="105">
        <v>10</v>
      </c>
      <c r="B13" s="106">
        <v>1</v>
      </c>
      <c r="C13" s="107" t="s">
        <v>92</v>
      </c>
      <c r="D13" s="108" t="s">
        <v>29</v>
      </c>
      <c r="E13" s="115" t="s">
        <v>112</v>
      </c>
      <c r="F13" s="116" t="s">
        <v>113</v>
      </c>
      <c r="G13" s="117" t="s">
        <v>43</v>
      </c>
      <c r="H13" s="133">
        <v>110.08</v>
      </c>
      <c r="I13" s="133">
        <v>128</v>
      </c>
      <c r="J13" s="110">
        <v>296</v>
      </c>
      <c r="K13" s="111">
        <v>0.37189189189189187</v>
      </c>
      <c r="L13" s="111">
        <v>0.43243243243243246</v>
      </c>
      <c r="M13" s="112">
        <v>2</v>
      </c>
      <c r="N13" s="113">
        <v>2</v>
      </c>
      <c r="O13" s="113">
        <v>2</v>
      </c>
      <c r="P13" s="114">
        <f t="shared" si="0"/>
        <v>125</v>
      </c>
      <c r="Q13" s="22">
        <v>0.34400000000000003</v>
      </c>
      <c r="R13" s="22">
        <v>0.4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120</v>
      </c>
      <c r="Y13" s="21">
        <v>0</v>
      </c>
      <c r="Z13" s="21">
        <v>5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</row>
    <row r="14" spans="1:53" ht="22.5" thickBot="1" x14ac:dyDescent="1.25">
      <c r="A14" s="105">
        <v>11</v>
      </c>
      <c r="B14" s="106">
        <v>1</v>
      </c>
      <c r="C14" s="107" t="s">
        <v>92</v>
      </c>
      <c r="D14" s="108" t="s">
        <v>29</v>
      </c>
      <c r="E14" s="115" t="s">
        <v>114</v>
      </c>
      <c r="F14" s="116" t="s">
        <v>115</v>
      </c>
      <c r="G14" s="117" t="s">
        <v>26</v>
      </c>
      <c r="H14" s="133">
        <v>62.78</v>
      </c>
      <c r="I14" s="133">
        <v>73</v>
      </c>
      <c r="J14" s="110">
        <v>125</v>
      </c>
      <c r="K14" s="111">
        <v>0.50224000000000002</v>
      </c>
      <c r="L14" s="111">
        <v>0.58399999999999996</v>
      </c>
      <c r="M14" s="112">
        <v>1</v>
      </c>
      <c r="N14" s="113">
        <v>2</v>
      </c>
      <c r="O14" s="113">
        <v>2</v>
      </c>
      <c r="P14" s="114">
        <f t="shared" si="0"/>
        <v>120</v>
      </c>
      <c r="Q14" s="22">
        <v>0.34400000000000003</v>
      </c>
      <c r="R14" s="22">
        <v>0.4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120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</row>
    <row r="15" spans="1:53" ht="22.5" thickBot="1" x14ac:dyDescent="1.25">
      <c r="A15" s="105">
        <v>12</v>
      </c>
      <c r="B15" s="106">
        <v>1</v>
      </c>
      <c r="C15" s="107" t="s">
        <v>92</v>
      </c>
      <c r="D15" s="108" t="s">
        <v>23</v>
      </c>
      <c r="E15" s="115" t="s">
        <v>116</v>
      </c>
      <c r="F15" s="116" t="s">
        <v>117</v>
      </c>
      <c r="G15" s="117" t="s">
        <v>26</v>
      </c>
      <c r="H15" s="133">
        <v>108.36</v>
      </c>
      <c r="I15" s="133">
        <v>126</v>
      </c>
      <c r="J15" s="110">
        <v>308</v>
      </c>
      <c r="K15" s="111">
        <v>0.35181818181818181</v>
      </c>
      <c r="L15" s="111">
        <v>0.40909090909090912</v>
      </c>
      <c r="M15" s="112">
        <v>2</v>
      </c>
      <c r="N15" s="113">
        <v>2</v>
      </c>
      <c r="O15" s="113">
        <v>2</v>
      </c>
      <c r="P15" s="114">
        <f t="shared" si="0"/>
        <v>120</v>
      </c>
      <c r="Q15" s="22">
        <v>0.34400000000000003</v>
      </c>
      <c r="R15" s="22">
        <v>0.4</v>
      </c>
      <c r="S15" s="21">
        <v>0</v>
      </c>
      <c r="T15" s="21">
        <v>0</v>
      </c>
      <c r="U15" s="21">
        <v>0</v>
      </c>
      <c r="V15" s="21">
        <v>0</v>
      </c>
      <c r="W15" s="21">
        <v>50</v>
      </c>
      <c r="X15" s="21">
        <v>0</v>
      </c>
      <c r="Y15" s="21">
        <v>0</v>
      </c>
      <c r="Z15" s="21">
        <v>70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</row>
    <row r="16" spans="1:53" ht="22.5" thickBot="1" x14ac:dyDescent="1.25">
      <c r="A16" s="105">
        <v>14</v>
      </c>
      <c r="B16" s="106">
        <v>1</v>
      </c>
      <c r="C16" s="107" t="s">
        <v>92</v>
      </c>
      <c r="D16" s="108" t="s">
        <v>29</v>
      </c>
      <c r="E16" s="115" t="s">
        <v>120</v>
      </c>
      <c r="F16" s="116" t="s">
        <v>121</v>
      </c>
      <c r="G16" s="117" t="s">
        <v>43</v>
      </c>
      <c r="H16" s="133">
        <v>122.12</v>
      </c>
      <c r="I16" s="133">
        <v>142</v>
      </c>
      <c r="J16" s="110">
        <v>308</v>
      </c>
      <c r="K16" s="111">
        <v>0.39649350649350651</v>
      </c>
      <c r="L16" s="111">
        <v>0.46103896103896103</v>
      </c>
      <c r="M16" s="112">
        <v>2</v>
      </c>
      <c r="N16" s="113">
        <v>2</v>
      </c>
      <c r="O16" s="113">
        <v>2</v>
      </c>
      <c r="P16" s="114">
        <f t="shared" si="0"/>
        <v>60</v>
      </c>
      <c r="Q16" s="22">
        <v>0.34400000000000003</v>
      </c>
      <c r="R16" s="22">
        <v>0.4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30</v>
      </c>
      <c r="Y16" s="21">
        <v>0</v>
      </c>
      <c r="Z16" s="21">
        <v>30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</row>
    <row r="17" spans="1:53" ht="22.5" thickBot="1" x14ac:dyDescent="1.25">
      <c r="A17" s="105">
        <v>15</v>
      </c>
      <c r="B17" s="106">
        <v>1</v>
      </c>
      <c r="C17" s="107" t="s">
        <v>92</v>
      </c>
      <c r="D17" s="108" t="s">
        <v>23</v>
      </c>
      <c r="E17" s="115" t="s">
        <v>136</v>
      </c>
      <c r="F17" s="116" t="s">
        <v>137</v>
      </c>
      <c r="G17" s="117" t="s">
        <v>57</v>
      </c>
      <c r="H17" s="133">
        <v>95.460000000000008</v>
      </c>
      <c r="I17" s="133">
        <v>111</v>
      </c>
      <c r="J17" s="110">
        <v>319</v>
      </c>
      <c r="K17" s="111">
        <v>0.29924764890282135</v>
      </c>
      <c r="L17" s="111">
        <v>0.34796238244514105</v>
      </c>
      <c r="M17" s="112">
        <v>2</v>
      </c>
      <c r="N17" s="113">
        <v>2</v>
      </c>
      <c r="O17" s="113">
        <v>2</v>
      </c>
      <c r="P17" s="114">
        <f>SUM(S17:AW17)</f>
        <v>60</v>
      </c>
      <c r="Q17" s="22">
        <v>0.34400000000000003</v>
      </c>
      <c r="R17" s="22">
        <v>0.4</v>
      </c>
      <c r="S17" s="21">
        <v>0</v>
      </c>
      <c r="T17" s="21">
        <v>0</v>
      </c>
      <c r="U17" s="21">
        <v>0</v>
      </c>
      <c r="V17" s="21">
        <v>0</v>
      </c>
      <c r="W17" s="21">
        <v>10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50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</row>
    <row r="18" spans="1:53" ht="22.5" thickBot="1" x14ac:dyDescent="1.25">
      <c r="A18" s="105">
        <v>16</v>
      </c>
      <c r="B18" s="106">
        <v>1</v>
      </c>
      <c r="C18" s="107" t="s">
        <v>92</v>
      </c>
      <c r="D18" s="108" t="s">
        <v>23</v>
      </c>
      <c r="E18" s="115" t="s">
        <v>122</v>
      </c>
      <c r="F18" s="116" t="s">
        <v>123</v>
      </c>
      <c r="G18" s="117" t="s">
        <v>43</v>
      </c>
      <c r="H18" s="133">
        <v>125.56</v>
      </c>
      <c r="I18" s="133">
        <v>146</v>
      </c>
      <c r="J18" s="110">
        <v>295</v>
      </c>
      <c r="K18" s="111">
        <v>0.42562711864406783</v>
      </c>
      <c r="L18" s="111">
        <v>0.49491525423728816</v>
      </c>
      <c r="M18" s="112">
        <v>2</v>
      </c>
      <c r="N18" s="113">
        <v>2</v>
      </c>
      <c r="O18" s="113">
        <v>2</v>
      </c>
      <c r="P18" s="114">
        <f t="shared" si="0"/>
        <v>55</v>
      </c>
      <c r="Q18" s="22">
        <v>0.34400000000000003</v>
      </c>
      <c r="R18" s="22">
        <v>0.4</v>
      </c>
      <c r="S18" s="21">
        <v>0</v>
      </c>
      <c r="T18" s="21">
        <v>0</v>
      </c>
      <c r="U18" s="21">
        <v>0</v>
      </c>
      <c r="V18" s="21">
        <v>5</v>
      </c>
      <c r="W18" s="21">
        <v>0</v>
      </c>
      <c r="X18" s="21">
        <v>0</v>
      </c>
      <c r="Y18" s="21">
        <v>0</v>
      </c>
      <c r="Z18" s="21">
        <v>50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</row>
    <row r="19" spans="1:53" ht="22.5" thickBot="1" x14ac:dyDescent="1.25">
      <c r="A19" s="105">
        <v>17</v>
      </c>
      <c r="B19" s="106">
        <v>1</v>
      </c>
      <c r="C19" s="107" t="s">
        <v>92</v>
      </c>
      <c r="D19" s="108" t="s">
        <v>23</v>
      </c>
      <c r="E19" s="115" t="s">
        <v>124</v>
      </c>
      <c r="F19" s="116" t="s">
        <v>125</v>
      </c>
      <c r="G19" s="117" t="s">
        <v>46</v>
      </c>
      <c r="H19" s="133">
        <v>99.759999999999991</v>
      </c>
      <c r="I19" s="133">
        <v>116</v>
      </c>
      <c r="J19" s="110">
        <v>292</v>
      </c>
      <c r="K19" s="111">
        <v>0.34164383561643835</v>
      </c>
      <c r="L19" s="111">
        <v>0.39726027397260272</v>
      </c>
      <c r="M19" s="112">
        <v>2</v>
      </c>
      <c r="N19" s="113">
        <v>2</v>
      </c>
      <c r="O19" s="113">
        <v>2</v>
      </c>
      <c r="P19" s="114">
        <f t="shared" si="0"/>
        <v>55</v>
      </c>
      <c r="Q19" s="22">
        <v>0.34400000000000003</v>
      </c>
      <c r="R19" s="22">
        <v>0.4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50</v>
      </c>
      <c r="Y19" s="21">
        <v>0</v>
      </c>
      <c r="Z19" s="21">
        <v>0</v>
      </c>
      <c r="AA19" s="21">
        <v>0</v>
      </c>
      <c r="AB19" s="21">
        <v>5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</row>
    <row r="20" spans="1:53" ht="22.5" thickBot="1" x14ac:dyDescent="1.25">
      <c r="A20" s="105">
        <v>18</v>
      </c>
      <c r="B20" s="106">
        <v>1</v>
      </c>
      <c r="C20" s="107" t="s">
        <v>92</v>
      </c>
      <c r="D20" s="108" t="s">
        <v>23</v>
      </c>
      <c r="E20" s="115" t="s">
        <v>126</v>
      </c>
      <c r="F20" s="116" t="s">
        <v>127</v>
      </c>
      <c r="G20" s="117" t="s">
        <v>82</v>
      </c>
      <c r="H20" s="133">
        <v>68.8</v>
      </c>
      <c r="I20" s="133">
        <v>80</v>
      </c>
      <c r="J20" s="110">
        <v>126</v>
      </c>
      <c r="K20" s="111">
        <v>0.54603174603174598</v>
      </c>
      <c r="L20" s="111">
        <v>0.63492063492063489</v>
      </c>
      <c r="M20" s="112">
        <v>1</v>
      </c>
      <c r="N20" s="113">
        <v>2</v>
      </c>
      <c r="O20" s="113">
        <v>2</v>
      </c>
      <c r="P20" s="114">
        <f t="shared" si="0"/>
        <v>50</v>
      </c>
      <c r="Q20" s="22">
        <v>0.34400000000000003</v>
      </c>
      <c r="R20" s="22">
        <v>0.4</v>
      </c>
      <c r="S20" s="21">
        <v>0</v>
      </c>
      <c r="T20" s="21">
        <v>0</v>
      </c>
      <c r="U20" s="21">
        <v>0</v>
      </c>
      <c r="V20" s="21">
        <v>50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</row>
    <row r="21" spans="1:53" ht="22.5" thickBot="1" x14ac:dyDescent="1.25">
      <c r="A21" s="105">
        <v>19</v>
      </c>
      <c r="B21" s="106">
        <v>1</v>
      </c>
      <c r="C21" s="107" t="s">
        <v>92</v>
      </c>
      <c r="D21" s="108" t="s">
        <v>23</v>
      </c>
      <c r="E21" s="115" t="s">
        <v>128</v>
      </c>
      <c r="F21" s="116" t="s">
        <v>129</v>
      </c>
      <c r="G21" s="117" t="s">
        <v>40</v>
      </c>
      <c r="H21" s="133">
        <v>118.68</v>
      </c>
      <c r="I21" s="133">
        <v>138</v>
      </c>
      <c r="J21" s="110">
        <v>319</v>
      </c>
      <c r="K21" s="111">
        <v>0.37203761755485898</v>
      </c>
      <c r="L21" s="111">
        <v>0.43260188087774293</v>
      </c>
      <c r="M21" s="112">
        <v>2</v>
      </c>
      <c r="N21" s="113">
        <v>2</v>
      </c>
      <c r="O21" s="113">
        <v>2</v>
      </c>
      <c r="P21" s="114">
        <f t="shared" si="0"/>
        <v>35</v>
      </c>
      <c r="Q21" s="22">
        <v>0.34400000000000003</v>
      </c>
      <c r="R21" s="22">
        <v>0.4</v>
      </c>
      <c r="S21" s="21">
        <v>0</v>
      </c>
      <c r="T21" s="21">
        <v>0</v>
      </c>
      <c r="U21" s="21">
        <v>0</v>
      </c>
      <c r="V21" s="21">
        <v>5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30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</row>
    <row r="22" spans="1:53" ht="22.5" thickBot="1" x14ac:dyDescent="1.25">
      <c r="A22" s="105">
        <v>20</v>
      </c>
      <c r="B22" s="106">
        <v>1</v>
      </c>
      <c r="C22" s="107" t="s">
        <v>92</v>
      </c>
      <c r="D22" s="108" t="s">
        <v>23</v>
      </c>
      <c r="E22" s="115" t="s">
        <v>132</v>
      </c>
      <c r="F22" s="116" t="s">
        <v>133</v>
      </c>
      <c r="G22" s="117" t="s">
        <v>40</v>
      </c>
      <c r="H22" s="133">
        <v>61.06</v>
      </c>
      <c r="I22" s="133">
        <v>71</v>
      </c>
      <c r="J22" s="110">
        <v>114</v>
      </c>
      <c r="K22" s="111">
        <v>0.53561403508771932</v>
      </c>
      <c r="L22" s="111">
        <v>0.6228070175438597</v>
      </c>
      <c r="M22" s="112">
        <v>1</v>
      </c>
      <c r="N22" s="113">
        <v>2</v>
      </c>
      <c r="O22" s="113">
        <v>2</v>
      </c>
      <c r="P22" s="114">
        <f t="shared" si="0"/>
        <v>30</v>
      </c>
      <c r="Q22" s="22">
        <v>0.34400000000000003</v>
      </c>
      <c r="R22" s="22">
        <v>0.4</v>
      </c>
      <c r="S22" s="21">
        <v>0</v>
      </c>
      <c r="T22" s="21">
        <v>0</v>
      </c>
      <c r="U22" s="21">
        <v>0</v>
      </c>
      <c r="V22" s="21">
        <v>30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>
        <v>0</v>
      </c>
      <c r="AR22" s="21">
        <v>0</v>
      </c>
      <c r="AS22" s="21">
        <v>0</v>
      </c>
      <c r="AT22" s="21">
        <v>0</v>
      </c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</row>
    <row r="23" spans="1:53" ht="22.5" thickBot="1" x14ac:dyDescent="1.25">
      <c r="A23" s="105">
        <v>21</v>
      </c>
      <c r="B23" s="106">
        <v>1</v>
      </c>
      <c r="C23" s="107" t="s">
        <v>92</v>
      </c>
      <c r="D23" s="108" t="s">
        <v>23</v>
      </c>
      <c r="E23" s="115" t="s">
        <v>154</v>
      </c>
      <c r="F23" s="116" t="s">
        <v>155</v>
      </c>
      <c r="G23" s="117" t="s">
        <v>156</v>
      </c>
      <c r="H23" s="133">
        <v>49.88</v>
      </c>
      <c r="I23" s="133">
        <v>58</v>
      </c>
      <c r="J23" s="110">
        <v>166</v>
      </c>
      <c r="K23" s="111">
        <v>0.30048192771084337</v>
      </c>
      <c r="L23" s="111">
        <v>0.3493975903614458</v>
      </c>
      <c r="M23" s="112">
        <v>1</v>
      </c>
      <c r="N23" s="113">
        <v>2</v>
      </c>
      <c r="O23" s="113">
        <v>2</v>
      </c>
      <c r="P23" s="114">
        <f>SUM(S23:AW23)</f>
        <v>30</v>
      </c>
      <c r="Q23" s="22">
        <v>0.34400000000000003</v>
      </c>
      <c r="R23" s="22">
        <v>0.4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30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>
        <v>0</v>
      </c>
      <c r="AR23" s="21">
        <v>0</v>
      </c>
      <c r="AS23" s="21">
        <v>0</v>
      </c>
      <c r="AT23" s="21">
        <v>0</v>
      </c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</row>
    <row r="24" spans="1:53" ht="22.5" thickBot="1" x14ac:dyDescent="1.25">
      <c r="A24" s="105">
        <v>22</v>
      </c>
      <c r="B24" s="106">
        <v>1</v>
      </c>
      <c r="C24" s="107" t="s">
        <v>92</v>
      </c>
      <c r="D24" s="108" t="s">
        <v>29</v>
      </c>
      <c r="E24" s="115" t="s">
        <v>138</v>
      </c>
      <c r="F24" s="116" t="s">
        <v>139</v>
      </c>
      <c r="G24" s="117" t="s">
        <v>40</v>
      </c>
      <c r="H24" s="133">
        <v>111.80000000000001</v>
      </c>
      <c r="I24" s="133">
        <v>130</v>
      </c>
      <c r="J24" s="110">
        <v>286</v>
      </c>
      <c r="K24" s="111">
        <v>0.39090909090909093</v>
      </c>
      <c r="L24" s="111">
        <v>0.45454545454545453</v>
      </c>
      <c r="M24" s="112">
        <v>2</v>
      </c>
      <c r="N24" s="113">
        <v>2</v>
      </c>
      <c r="O24" s="113">
        <v>2</v>
      </c>
      <c r="P24" s="114">
        <f t="shared" si="0"/>
        <v>15</v>
      </c>
      <c r="Q24" s="22">
        <v>0.34400000000000003</v>
      </c>
      <c r="R24" s="22">
        <v>0.4</v>
      </c>
      <c r="S24" s="21">
        <v>0</v>
      </c>
      <c r="T24" s="21">
        <v>0</v>
      </c>
      <c r="U24" s="21">
        <v>0</v>
      </c>
      <c r="V24" s="21">
        <v>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10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</row>
    <row r="25" spans="1:53" ht="22.5" thickBot="1" x14ac:dyDescent="1.25">
      <c r="A25" s="105">
        <v>23</v>
      </c>
      <c r="B25" s="106">
        <v>1</v>
      </c>
      <c r="C25" s="107" t="s">
        <v>92</v>
      </c>
      <c r="D25" s="108" t="s">
        <v>23</v>
      </c>
      <c r="E25" s="115" t="s">
        <v>140</v>
      </c>
      <c r="F25" s="116" t="s">
        <v>141</v>
      </c>
      <c r="G25" s="117" t="s">
        <v>77</v>
      </c>
      <c r="H25" s="133">
        <v>61.06</v>
      </c>
      <c r="I25" s="133">
        <v>71</v>
      </c>
      <c r="J25" s="110">
        <v>138</v>
      </c>
      <c r="K25" s="111">
        <v>0.44246376811594207</v>
      </c>
      <c r="L25" s="111">
        <v>0.51449275362318836</v>
      </c>
      <c r="M25" s="112">
        <v>1</v>
      </c>
      <c r="N25" s="113">
        <v>2</v>
      </c>
      <c r="O25" s="113">
        <v>2</v>
      </c>
      <c r="P25" s="114">
        <f t="shared" si="0"/>
        <v>10</v>
      </c>
      <c r="Q25" s="22">
        <v>0.34400000000000003</v>
      </c>
      <c r="R25" s="22">
        <v>0.4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10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>
        <v>0</v>
      </c>
      <c r="AR25" s="21">
        <v>0</v>
      </c>
      <c r="AS25" s="21">
        <v>0</v>
      </c>
      <c r="AT25" s="21">
        <v>0</v>
      </c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</row>
    <row r="26" spans="1:53" ht="22.5" thickBot="1" x14ac:dyDescent="1.25">
      <c r="A26" s="105">
        <v>24</v>
      </c>
      <c r="B26" s="106">
        <v>1</v>
      </c>
      <c r="C26" s="107" t="s">
        <v>92</v>
      </c>
      <c r="D26" s="108" t="s">
        <v>29</v>
      </c>
      <c r="E26" s="115" t="s">
        <v>142</v>
      </c>
      <c r="F26" s="116" t="s">
        <v>143</v>
      </c>
      <c r="G26" s="117" t="s">
        <v>60</v>
      </c>
      <c r="H26" s="133">
        <v>57.62</v>
      </c>
      <c r="I26" s="133">
        <v>67</v>
      </c>
      <c r="J26" s="110">
        <v>159</v>
      </c>
      <c r="K26" s="111">
        <v>0.36238993710691825</v>
      </c>
      <c r="L26" s="111">
        <v>0.42138364779874216</v>
      </c>
      <c r="M26" s="112">
        <v>1</v>
      </c>
      <c r="N26" s="113">
        <v>2</v>
      </c>
      <c r="O26" s="113">
        <v>2</v>
      </c>
      <c r="P26" s="114">
        <f t="shared" si="0"/>
        <v>10</v>
      </c>
      <c r="Q26" s="22">
        <v>0.34400000000000003</v>
      </c>
      <c r="R26" s="22">
        <v>0.4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10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>
        <v>0</v>
      </c>
      <c r="AR26" s="21">
        <v>0</v>
      </c>
      <c r="AS26" s="21">
        <v>0</v>
      </c>
      <c r="AT26" s="21">
        <v>0</v>
      </c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21">
        <v>0</v>
      </c>
    </row>
    <row r="27" spans="1:53" ht="22.5" thickBot="1" x14ac:dyDescent="1.25">
      <c r="A27" s="105">
        <v>25</v>
      </c>
      <c r="B27" s="106">
        <v>1</v>
      </c>
      <c r="C27" s="107" t="s">
        <v>92</v>
      </c>
      <c r="D27" s="108" t="s">
        <v>23</v>
      </c>
      <c r="E27" s="115" t="s">
        <v>144</v>
      </c>
      <c r="F27" s="116" t="s">
        <v>145</v>
      </c>
      <c r="G27" s="117" t="s">
        <v>77</v>
      </c>
      <c r="H27" s="133">
        <v>53.32</v>
      </c>
      <c r="I27" s="133">
        <v>62</v>
      </c>
      <c r="J27" s="110">
        <v>173</v>
      </c>
      <c r="K27" s="111">
        <v>0.30820809248554915</v>
      </c>
      <c r="L27" s="111">
        <v>0.3583815028901734</v>
      </c>
      <c r="M27" s="112">
        <v>1</v>
      </c>
      <c r="N27" s="113">
        <v>2</v>
      </c>
      <c r="O27" s="113">
        <v>2</v>
      </c>
      <c r="P27" s="114">
        <f t="shared" si="0"/>
        <v>10</v>
      </c>
      <c r="Q27" s="22">
        <v>0.34400000000000003</v>
      </c>
      <c r="R27" s="22">
        <v>0.4</v>
      </c>
      <c r="S27" s="21">
        <v>0</v>
      </c>
      <c r="T27" s="21">
        <v>0</v>
      </c>
      <c r="U27" s="21">
        <v>0</v>
      </c>
      <c r="V27" s="21">
        <v>10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0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0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</row>
    <row r="28" spans="1:53" ht="22.5" thickBot="1" x14ac:dyDescent="1.25">
      <c r="A28" s="105">
        <v>26</v>
      </c>
      <c r="B28" s="106">
        <v>1</v>
      </c>
      <c r="C28" s="107" t="s">
        <v>92</v>
      </c>
      <c r="D28" s="108" t="s">
        <v>23</v>
      </c>
      <c r="E28" s="115" t="s">
        <v>146</v>
      </c>
      <c r="F28" s="116" t="s">
        <v>147</v>
      </c>
      <c r="G28" s="117" t="s">
        <v>46</v>
      </c>
      <c r="H28" s="133">
        <v>56.76</v>
      </c>
      <c r="I28" s="133">
        <v>66</v>
      </c>
      <c r="J28" s="110">
        <v>122</v>
      </c>
      <c r="K28" s="111">
        <v>0.46524590163934426</v>
      </c>
      <c r="L28" s="111">
        <v>0.54098360655737709</v>
      </c>
      <c r="M28" s="112">
        <v>1</v>
      </c>
      <c r="N28" s="113">
        <v>2</v>
      </c>
      <c r="O28" s="113">
        <v>2</v>
      </c>
      <c r="P28" s="114">
        <f t="shared" si="0"/>
        <v>5</v>
      </c>
      <c r="Q28" s="22">
        <v>0.34400000000000003</v>
      </c>
      <c r="R28" s="22">
        <v>0.4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5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</row>
    <row r="29" spans="1:53" ht="22.5" thickBot="1" x14ac:dyDescent="1.25">
      <c r="A29" s="105">
        <v>27</v>
      </c>
      <c r="B29" s="106">
        <v>1</v>
      </c>
      <c r="C29" s="107" t="s">
        <v>92</v>
      </c>
      <c r="D29" s="108" t="s">
        <v>29</v>
      </c>
      <c r="E29" s="115" t="s">
        <v>148</v>
      </c>
      <c r="F29" s="116" t="s">
        <v>149</v>
      </c>
      <c r="G29" s="117" t="s">
        <v>150</v>
      </c>
      <c r="H29" s="133">
        <v>54.18</v>
      </c>
      <c r="I29" s="133">
        <v>63</v>
      </c>
      <c r="J29" s="110">
        <v>158</v>
      </c>
      <c r="K29" s="111">
        <v>0.3429113924050633</v>
      </c>
      <c r="L29" s="111">
        <v>0.39873417721518989</v>
      </c>
      <c r="M29" s="112">
        <v>1</v>
      </c>
      <c r="N29" s="113">
        <v>2</v>
      </c>
      <c r="O29" s="113">
        <v>2</v>
      </c>
      <c r="P29" s="114">
        <f t="shared" si="0"/>
        <v>5</v>
      </c>
      <c r="Q29" s="22">
        <v>0.34400000000000003</v>
      </c>
      <c r="R29" s="22">
        <v>0.4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5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>
        <v>0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</row>
    <row r="30" spans="1:53" ht="22.5" thickBot="1" x14ac:dyDescent="1.25">
      <c r="A30" s="105">
        <v>28</v>
      </c>
      <c r="B30" s="106">
        <v>1</v>
      </c>
      <c r="C30" s="107" t="s">
        <v>92</v>
      </c>
      <c r="D30" s="108" t="s">
        <v>29</v>
      </c>
      <c r="E30" s="115" t="s">
        <v>151</v>
      </c>
      <c r="F30" s="116" t="s">
        <v>152</v>
      </c>
      <c r="G30" s="117" t="s">
        <v>153</v>
      </c>
      <c r="H30" s="133">
        <v>52.46</v>
      </c>
      <c r="I30" s="133">
        <v>61</v>
      </c>
      <c r="J30" s="110">
        <v>172</v>
      </c>
      <c r="K30" s="111">
        <v>0.30499999999999999</v>
      </c>
      <c r="L30" s="111">
        <v>0.35465116279069769</v>
      </c>
      <c r="M30" s="112">
        <v>1</v>
      </c>
      <c r="N30" s="113">
        <v>2</v>
      </c>
      <c r="O30" s="113">
        <v>2</v>
      </c>
      <c r="P30" s="114">
        <f t="shared" si="0"/>
        <v>5</v>
      </c>
      <c r="Q30" s="22">
        <v>0.34400000000000003</v>
      </c>
      <c r="R30" s="22">
        <v>0.4</v>
      </c>
      <c r="S30" s="21">
        <v>0</v>
      </c>
      <c r="T30" s="21">
        <v>0</v>
      </c>
      <c r="U30" s="21">
        <v>0</v>
      </c>
      <c r="V30" s="21">
        <v>5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1">
        <v>0</v>
      </c>
      <c r="AN30" s="21">
        <v>0</v>
      </c>
      <c r="AO30" s="21">
        <v>0</v>
      </c>
      <c r="AP30" s="21">
        <v>0</v>
      </c>
      <c r="AQ30" s="21">
        <v>0</v>
      </c>
      <c r="AR30" s="21">
        <v>0</v>
      </c>
      <c r="AS30" s="21">
        <v>0</v>
      </c>
      <c r="AT30" s="21">
        <v>0</v>
      </c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</row>
    <row r="31" spans="1:53" ht="22.5" thickBot="1" x14ac:dyDescent="1.25">
      <c r="A31" s="105">
        <v>29</v>
      </c>
      <c r="B31" s="106">
        <v>1</v>
      </c>
      <c r="C31" s="107" t="s">
        <v>92</v>
      </c>
      <c r="D31" s="108" t="s">
        <v>29</v>
      </c>
      <c r="E31" s="115" t="s">
        <v>157</v>
      </c>
      <c r="F31" s="116" t="s">
        <v>158</v>
      </c>
      <c r="G31" s="117" t="s">
        <v>26</v>
      </c>
      <c r="H31" s="133">
        <v>37.840000000000003</v>
      </c>
      <c r="I31" s="133">
        <v>44</v>
      </c>
      <c r="J31" s="110">
        <v>170</v>
      </c>
      <c r="K31" s="111">
        <v>0.22258823529411767</v>
      </c>
      <c r="L31" s="111">
        <v>0.25882352941176473</v>
      </c>
      <c r="M31" s="112">
        <v>1</v>
      </c>
      <c r="N31" s="113">
        <v>2</v>
      </c>
      <c r="O31" s="113">
        <v>2</v>
      </c>
      <c r="P31" s="114">
        <f t="shared" si="0"/>
        <v>5</v>
      </c>
      <c r="Q31" s="22">
        <v>0.34400000000000003</v>
      </c>
      <c r="R31" s="22">
        <v>0.4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5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</row>
  </sheetData>
  <mergeCells count="37">
    <mergeCell ref="A1:B1"/>
    <mergeCell ref="E1:F1"/>
    <mergeCell ref="AE1:AE2"/>
    <mergeCell ref="AK1:AK2"/>
    <mergeCell ref="AI1:AI2"/>
    <mergeCell ref="AH1:AH2"/>
    <mergeCell ref="AG1:AG2"/>
    <mergeCell ref="AF1:AF2"/>
    <mergeCell ref="T1:T2"/>
    <mergeCell ref="S1:S2"/>
    <mergeCell ref="AD1:AD2"/>
    <mergeCell ref="AC1:AC2"/>
    <mergeCell ref="AB1:AB2"/>
    <mergeCell ref="AA1:AA2"/>
    <mergeCell ref="Z1:Z2"/>
    <mergeCell ref="Y1:Y2"/>
    <mergeCell ref="BA1:BA2"/>
    <mergeCell ref="AZ1:AZ2"/>
    <mergeCell ref="AY1:AY2"/>
    <mergeCell ref="AX1:AX2"/>
    <mergeCell ref="AW1:AW2"/>
    <mergeCell ref="AV1:AV2"/>
    <mergeCell ref="X1:X2"/>
    <mergeCell ref="W1:W2"/>
    <mergeCell ref="V1:V2"/>
    <mergeCell ref="U1:U2"/>
    <mergeCell ref="AJ1:AJ2"/>
    <mergeCell ref="AU1:AU2"/>
    <mergeCell ref="AT1:AT2"/>
    <mergeCell ref="AS1:AS2"/>
    <mergeCell ref="AR1:AR2"/>
    <mergeCell ref="AQ1:AQ2"/>
    <mergeCell ref="AP1:AP2"/>
    <mergeCell ref="AO1:AO2"/>
    <mergeCell ref="AN1:AN2"/>
    <mergeCell ref="AM1:AM2"/>
    <mergeCell ref="AL1:AL2"/>
  </mergeCells>
  <conditionalFormatting sqref="A4:A31">
    <cfRule type="expression" dxfId="3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C479-EEF3-4A3A-853A-19E9B4583D3D}">
  <sheetPr>
    <tabColor rgb="FF7030A0"/>
  </sheetPr>
  <dimension ref="A1:BB6"/>
  <sheetViews>
    <sheetView showGridLines="0" showRowColHeaders="0" zoomScale="70" zoomScaleNormal="70" workbookViewId="0">
      <selection activeCell="F15" sqref="F15"/>
    </sheetView>
  </sheetViews>
  <sheetFormatPr baseColWidth="10" defaultRowHeight="14.75" x14ac:dyDescent="0.75"/>
  <cols>
    <col min="1" max="1" width="17.54296875" customWidth="1"/>
    <col min="3" max="4" width="10.31640625" customWidth="1"/>
    <col min="6" max="6" width="17.1796875" customWidth="1"/>
    <col min="7" max="7" width="32.26953125" bestFit="1" customWidth="1"/>
    <col min="8" max="8" width="29.1796875" customWidth="1"/>
    <col min="10" max="10" width="11.31640625" customWidth="1"/>
    <col min="11" max="11" width="11.31640625" style="23" customWidth="1"/>
    <col min="12" max="17" width="11.31640625" customWidth="1"/>
    <col min="18" max="19" width="10.54296875" style="24" customWidth="1"/>
    <col min="20" max="54" width="11.31640625" customWidth="1"/>
  </cols>
  <sheetData>
    <row r="1" spans="1:54" ht="41" customHeight="1" x14ac:dyDescent="0.8">
      <c r="A1" s="139" t="s">
        <v>240</v>
      </c>
      <c r="B1" s="139"/>
      <c r="C1" s="2"/>
      <c r="D1" s="2"/>
      <c r="E1" s="3"/>
      <c r="F1" s="138" t="s">
        <v>0</v>
      </c>
      <c r="G1" s="138"/>
      <c r="H1" s="6"/>
      <c r="I1" s="7" t="s">
        <v>1</v>
      </c>
      <c r="J1" s="7"/>
      <c r="K1" s="6"/>
      <c r="L1" s="8"/>
      <c r="M1" s="8"/>
      <c r="N1" s="9" t="s">
        <v>241</v>
      </c>
      <c r="O1" s="10">
        <v>2</v>
      </c>
      <c r="P1" s="10">
        <v>2</v>
      </c>
      <c r="Q1" s="6"/>
      <c r="R1" s="11"/>
      <c r="S1" s="11"/>
      <c r="T1" s="136" t="s">
        <v>225</v>
      </c>
      <c r="U1" s="136" t="s">
        <v>226</v>
      </c>
      <c r="V1" s="136" t="s">
        <v>227</v>
      </c>
      <c r="W1" s="136" t="s">
        <v>3</v>
      </c>
      <c r="X1" s="136" t="s">
        <v>228</v>
      </c>
      <c r="Y1" s="136" t="s">
        <v>230</v>
      </c>
      <c r="Z1" s="136" t="s">
        <v>229</v>
      </c>
      <c r="AA1" s="136" t="s">
        <v>231</v>
      </c>
      <c r="AB1" s="136" t="s">
        <v>232</v>
      </c>
      <c r="AC1" s="136" t="s">
        <v>233</v>
      </c>
      <c r="AD1" s="136" t="s">
        <v>234</v>
      </c>
      <c r="AE1" s="136" t="s">
        <v>235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  <c r="AY1" s="134">
        <v>0</v>
      </c>
      <c r="AZ1" s="134">
        <v>0</v>
      </c>
      <c r="BA1" s="134">
        <v>0</v>
      </c>
      <c r="BB1" s="134">
        <v>0</v>
      </c>
    </row>
    <row r="2" spans="1:54" ht="59" x14ac:dyDescent="1.2">
      <c r="A2" s="13" t="s">
        <v>5</v>
      </c>
      <c r="B2" s="13" t="s">
        <v>6</v>
      </c>
      <c r="C2" s="14"/>
      <c r="D2" s="15" t="s">
        <v>7</v>
      </c>
      <c r="E2" s="16"/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7" t="s">
        <v>14</v>
      </c>
      <c r="M2" s="17" t="s">
        <v>15</v>
      </c>
      <c r="N2" s="15" t="s">
        <v>16</v>
      </c>
      <c r="O2" s="18" t="s">
        <v>17</v>
      </c>
      <c r="P2" s="18" t="s">
        <v>18</v>
      </c>
      <c r="Q2" s="15" t="s">
        <v>19</v>
      </c>
      <c r="R2" s="19" t="s">
        <v>20</v>
      </c>
      <c r="S2" s="19" t="s">
        <v>21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</row>
    <row r="3" spans="1:54" x14ac:dyDescent="0.75">
      <c r="A3" t="s">
        <v>212</v>
      </c>
      <c r="B3" t="s">
        <v>6</v>
      </c>
      <c r="C3" t="s">
        <v>171</v>
      </c>
      <c r="D3" t="s">
        <v>175</v>
      </c>
      <c r="E3" t="s">
        <v>174</v>
      </c>
      <c r="F3" t="s">
        <v>173</v>
      </c>
      <c r="G3" s="103" t="s">
        <v>172</v>
      </c>
      <c r="H3" s="103" t="s">
        <v>176</v>
      </c>
      <c r="I3" t="s">
        <v>177</v>
      </c>
      <c r="J3" t="s">
        <v>178</v>
      </c>
      <c r="K3" s="23" t="s">
        <v>179</v>
      </c>
      <c r="L3" t="s">
        <v>180</v>
      </c>
      <c r="M3" t="s">
        <v>181</v>
      </c>
      <c r="N3" t="s">
        <v>182</v>
      </c>
      <c r="O3" t="s">
        <v>183</v>
      </c>
      <c r="P3" t="s">
        <v>184</v>
      </c>
      <c r="Q3" t="s">
        <v>185</v>
      </c>
      <c r="R3" s="24" t="s">
        <v>186</v>
      </c>
      <c r="S3" s="24" t="s">
        <v>187</v>
      </c>
      <c r="T3" t="s">
        <v>213</v>
      </c>
      <c r="U3" t="s">
        <v>214</v>
      </c>
      <c r="V3" t="s">
        <v>215</v>
      </c>
      <c r="W3" t="s">
        <v>216</v>
      </c>
      <c r="X3" t="s">
        <v>217</v>
      </c>
      <c r="Y3" t="s">
        <v>218</v>
      </c>
      <c r="Z3" t="s">
        <v>219</v>
      </c>
      <c r="AA3" t="s">
        <v>221</v>
      </c>
      <c r="AB3" t="s">
        <v>222</v>
      </c>
      <c r="AC3" t="s">
        <v>220</v>
      </c>
      <c r="AD3" t="s">
        <v>223</v>
      </c>
      <c r="AE3" t="s">
        <v>224</v>
      </c>
      <c r="AF3" t="s">
        <v>189</v>
      </c>
      <c r="AG3" t="s">
        <v>190</v>
      </c>
      <c r="AH3" t="s">
        <v>191</v>
      </c>
      <c r="AI3" t="s">
        <v>192</v>
      </c>
      <c r="AJ3" t="s">
        <v>193</v>
      </c>
      <c r="AK3" t="s">
        <v>194</v>
      </c>
      <c r="AL3" t="s">
        <v>195</v>
      </c>
      <c r="AM3" t="s">
        <v>196</v>
      </c>
      <c r="AN3" t="s">
        <v>197</v>
      </c>
      <c r="AO3" t="s">
        <v>198</v>
      </c>
      <c r="AP3" t="s">
        <v>199</v>
      </c>
      <c r="AQ3" t="s">
        <v>200</v>
      </c>
      <c r="AR3" t="s">
        <v>201</v>
      </c>
      <c r="AS3" t="s">
        <v>202</v>
      </c>
      <c r="AT3" t="s">
        <v>203</v>
      </c>
      <c r="AU3" t="s">
        <v>204</v>
      </c>
      <c r="AV3" t="s">
        <v>205</v>
      </c>
      <c r="AW3" t="s">
        <v>206</v>
      </c>
      <c r="AX3" t="s">
        <v>207</v>
      </c>
      <c r="AY3" t="s">
        <v>208</v>
      </c>
      <c r="AZ3" t="s">
        <v>209</v>
      </c>
      <c r="BA3" t="s">
        <v>210</v>
      </c>
      <c r="BB3" t="s">
        <v>211</v>
      </c>
    </row>
    <row r="4" spans="1:54" ht="25" thickBot="1" x14ac:dyDescent="1.35">
      <c r="A4" s="104" t="s">
        <v>159</v>
      </c>
      <c r="B4" s="105">
        <v>1</v>
      </c>
      <c r="C4" s="106">
        <v>1</v>
      </c>
      <c r="D4" s="107" t="s">
        <v>160</v>
      </c>
      <c r="E4" s="108" t="s">
        <v>29</v>
      </c>
      <c r="F4" s="115" t="s">
        <v>130</v>
      </c>
      <c r="G4" s="116" t="s">
        <v>131</v>
      </c>
      <c r="H4" s="117" t="s">
        <v>65</v>
      </c>
      <c r="I4" s="109">
        <v>101.47999999999999</v>
      </c>
      <c r="J4" s="109">
        <v>118</v>
      </c>
      <c r="K4" s="110">
        <v>312</v>
      </c>
      <c r="L4" s="111">
        <v>0.32525641025641022</v>
      </c>
      <c r="M4" s="111">
        <v>0.37820512820512819</v>
      </c>
      <c r="N4" s="112">
        <v>2</v>
      </c>
      <c r="O4" s="113">
        <v>2</v>
      </c>
      <c r="P4" s="113">
        <v>2</v>
      </c>
      <c r="Q4" s="114">
        <f t="shared" ref="Q4:Q6" si="0">SUM(T4:BB4)</f>
        <v>240</v>
      </c>
      <c r="R4" s="22">
        <v>0.34400000000000003</v>
      </c>
      <c r="S4" s="22">
        <v>0.4</v>
      </c>
      <c r="T4" s="21">
        <v>0</v>
      </c>
      <c r="U4" s="21">
        <v>0</v>
      </c>
      <c r="V4" s="21">
        <v>0</v>
      </c>
      <c r="W4" s="21">
        <v>0</v>
      </c>
      <c r="X4" s="21">
        <v>120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120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</row>
    <row r="5" spans="1:54" ht="25" thickBot="1" x14ac:dyDescent="1.35">
      <c r="A5" s="104" t="s">
        <v>159</v>
      </c>
      <c r="B5" s="105">
        <v>2</v>
      </c>
      <c r="C5" s="106">
        <v>1</v>
      </c>
      <c r="D5" s="107" t="s">
        <v>160</v>
      </c>
      <c r="E5" s="108" t="s">
        <v>23</v>
      </c>
      <c r="F5" s="115" t="s">
        <v>161</v>
      </c>
      <c r="G5" s="116" t="s">
        <v>162</v>
      </c>
      <c r="H5" s="117" t="s">
        <v>65</v>
      </c>
      <c r="I5" s="109">
        <v>82.56</v>
      </c>
      <c r="J5" s="109">
        <v>96</v>
      </c>
      <c r="K5" s="110">
        <v>303</v>
      </c>
      <c r="L5" s="111">
        <v>0.2724752475247525</v>
      </c>
      <c r="M5" s="111">
        <v>0.31683168316831684</v>
      </c>
      <c r="N5" s="112">
        <v>2</v>
      </c>
      <c r="O5" s="113">
        <v>2</v>
      </c>
      <c r="P5" s="113">
        <v>2</v>
      </c>
      <c r="Q5" s="114">
        <f t="shared" si="0"/>
        <v>180</v>
      </c>
      <c r="R5" s="22">
        <v>0.215</v>
      </c>
      <c r="S5" s="22">
        <v>0.25</v>
      </c>
      <c r="T5" s="21">
        <v>0</v>
      </c>
      <c r="U5" s="21">
        <v>0</v>
      </c>
      <c r="V5" s="21">
        <v>0</v>
      </c>
      <c r="W5" s="21">
        <v>0</v>
      </c>
      <c r="X5" s="21">
        <v>90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90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</row>
    <row r="6" spans="1:54" ht="25" thickBot="1" x14ac:dyDescent="1.35">
      <c r="A6" s="104" t="s">
        <v>159</v>
      </c>
      <c r="B6" s="105">
        <v>3</v>
      </c>
      <c r="C6" s="106">
        <v>1</v>
      </c>
      <c r="D6" s="107" t="s">
        <v>160</v>
      </c>
      <c r="E6" s="108" t="s">
        <v>23</v>
      </c>
      <c r="F6" s="115" t="s">
        <v>163</v>
      </c>
      <c r="G6" s="116" t="s">
        <v>164</v>
      </c>
      <c r="H6" s="117" t="s">
        <v>65</v>
      </c>
      <c r="I6" s="109">
        <v>86</v>
      </c>
      <c r="J6" s="109">
        <v>100</v>
      </c>
      <c r="K6" s="110">
        <v>320</v>
      </c>
      <c r="L6" s="111">
        <v>0.26874999999999999</v>
      </c>
      <c r="M6" s="111">
        <v>0.3125</v>
      </c>
      <c r="N6" s="112">
        <v>2</v>
      </c>
      <c r="O6" s="113">
        <v>2</v>
      </c>
      <c r="P6" s="113">
        <v>2</v>
      </c>
      <c r="Q6" s="114">
        <f t="shared" si="0"/>
        <v>140</v>
      </c>
      <c r="R6" s="22">
        <v>0.215</v>
      </c>
      <c r="S6" s="22">
        <v>0.25</v>
      </c>
      <c r="T6" s="21">
        <v>0</v>
      </c>
      <c r="U6" s="21">
        <v>0</v>
      </c>
      <c r="V6" s="21">
        <v>0</v>
      </c>
      <c r="W6" s="21">
        <v>0</v>
      </c>
      <c r="X6" s="21">
        <v>70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70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</row>
  </sheetData>
  <mergeCells count="37">
    <mergeCell ref="A1:B1"/>
    <mergeCell ref="T1:T2"/>
    <mergeCell ref="AE1:AE2"/>
    <mergeCell ref="AD1:AD2"/>
    <mergeCell ref="AC1:AC2"/>
    <mergeCell ref="AB1:AB2"/>
    <mergeCell ref="AA1:AA2"/>
    <mergeCell ref="Z1:Z2"/>
    <mergeCell ref="Y1:Y2"/>
    <mergeCell ref="X1:X2"/>
    <mergeCell ref="W1:W2"/>
    <mergeCell ref="V1:V2"/>
    <mergeCell ref="U1:U2"/>
    <mergeCell ref="F1:G1"/>
    <mergeCell ref="AZ1:AZ2"/>
    <mergeCell ref="BA1:BA2"/>
    <mergeCell ref="BB1:BB2"/>
    <mergeCell ref="AG1:AG2"/>
    <mergeCell ref="AF1:AF2"/>
    <mergeCell ref="AT1:AT2"/>
    <mergeCell ref="AU1:AU2"/>
    <mergeCell ref="AV1:AV2"/>
    <mergeCell ref="AW1:AW2"/>
    <mergeCell ref="AX1:AX2"/>
    <mergeCell ref="AY1:AY2"/>
    <mergeCell ref="AN1:AN2"/>
    <mergeCell ref="AO1:AO2"/>
    <mergeCell ref="AP1:AP2"/>
    <mergeCell ref="AQ1:AQ2"/>
    <mergeCell ref="AR1:AR2"/>
    <mergeCell ref="AS1:AS2"/>
    <mergeCell ref="AH1:AH2"/>
    <mergeCell ref="AI1:AI2"/>
    <mergeCell ref="AJ1:AJ2"/>
    <mergeCell ref="AK1:AK2"/>
    <mergeCell ref="AL1:AL2"/>
    <mergeCell ref="AM1:AM2"/>
  </mergeCells>
  <conditionalFormatting sqref="B4:B6">
    <cfRule type="expression" dxfId="2" priority="1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6035-7A60-42C2-BA06-42DD0E850AD5}">
  <sheetPr>
    <tabColor rgb="FF7030A0"/>
  </sheetPr>
  <dimension ref="A1:BB7"/>
  <sheetViews>
    <sheetView showGridLines="0" showRowColHeaders="0" zoomScale="70" zoomScaleNormal="70" workbookViewId="0">
      <selection activeCell="G15" sqref="G15"/>
    </sheetView>
  </sheetViews>
  <sheetFormatPr baseColWidth="10" defaultRowHeight="14.75" x14ac:dyDescent="0.75"/>
  <cols>
    <col min="1" max="1" width="17.54296875" customWidth="1"/>
    <col min="3" max="4" width="10.31640625" customWidth="1"/>
    <col min="6" max="6" width="17.1796875" customWidth="1"/>
    <col min="7" max="7" width="32.26953125" bestFit="1" customWidth="1"/>
    <col min="8" max="8" width="29.1796875" customWidth="1"/>
    <col min="10" max="10" width="11.31640625" customWidth="1"/>
    <col min="11" max="11" width="11.31640625" style="23" customWidth="1"/>
    <col min="12" max="17" width="11.31640625" customWidth="1"/>
    <col min="18" max="19" width="10.54296875" style="24" customWidth="1"/>
    <col min="20" max="54" width="11.31640625" customWidth="1"/>
  </cols>
  <sheetData>
    <row r="1" spans="1:54" ht="47.5" customHeight="1" x14ac:dyDescent="0.8">
      <c r="A1" s="139" t="s">
        <v>240</v>
      </c>
      <c r="B1" s="139"/>
      <c r="C1" s="2"/>
      <c r="D1" s="2"/>
      <c r="E1" s="3"/>
      <c r="F1" s="138" t="s">
        <v>0</v>
      </c>
      <c r="G1" s="138"/>
      <c r="H1" s="6"/>
      <c r="I1" s="7" t="s">
        <v>1</v>
      </c>
      <c r="J1" s="7"/>
      <c r="K1" s="6"/>
      <c r="L1" s="8"/>
      <c r="M1" s="8"/>
      <c r="N1" s="9" t="s">
        <v>5</v>
      </c>
      <c r="O1" s="10">
        <v>2</v>
      </c>
      <c r="P1" s="10">
        <v>2</v>
      </c>
      <c r="Q1" s="6"/>
      <c r="R1" s="11"/>
      <c r="S1" s="11"/>
      <c r="T1" s="136" t="s">
        <v>225</v>
      </c>
      <c r="U1" s="136" t="s">
        <v>226</v>
      </c>
      <c r="V1" s="136" t="s">
        <v>227</v>
      </c>
      <c r="W1" s="136" t="s">
        <v>3</v>
      </c>
      <c r="X1" s="136" t="s">
        <v>228</v>
      </c>
      <c r="Y1" s="136" t="s">
        <v>230</v>
      </c>
      <c r="Z1" s="136" t="s">
        <v>229</v>
      </c>
      <c r="AA1" s="136" t="s">
        <v>231</v>
      </c>
      <c r="AB1" s="136" t="s">
        <v>232</v>
      </c>
      <c r="AC1" s="136" t="s">
        <v>233</v>
      </c>
      <c r="AD1" s="136" t="s">
        <v>234</v>
      </c>
      <c r="AE1" s="136" t="s">
        <v>235</v>
      </c>
      <c r="AF1" s="134">
        <v>0</v>
      </c>
      <c r="AG1" s="134">
        <v>0</v>
      </c>
      <c r="AH1" s="134">
        <v>0</v>
      </c>
      <c r="AI1" s="134">
        <v>0</v>
      </c>
      <c r="AJ1" s="134">
        <v>0</v>
      </c>
      <c r="AK1" s="134">
        <v>0</v>
      </c>
      <c r="AL1" s="134">
        <v>0</v>
      </c>
      <c r="AM1" s="134">
        <v>0</v>
      </c>
      <c r="AN1" s="134">
        <v>0</v>
      </c>
      <c r="AO1" s="134">
        <v>0</v>
      </c>
      <c r="AP1" s="134">
        <v>0</v>
      </c>
      <c r="AQ1" s="134">
        <v>0</v>
      </c>
      <c r="AR1" s="134">
        <v>0</v>
      </c>
      <c r="AS1" s="134">
        <v>0</v>
      </c>
      <c r="AT1" s="134">
        <v>0</v>
      </c>
      <c r="AU1" s="134">
        <v>0</v>
      </c>
      <c r="AV1" s="134">
        <v>0</v>
      </c>
      <c r="AW1" s="134">
        <v>0</v>
      </c>
      <c r="AX1" s="134">
        <v>0</v>
      </c>
      <c r="AY1" s="134">
        <v>0</v>
      </c>
      <c r="AZ1" s="134">
        <v>0</v>
      </c>
      <c r="BA1" s="134">
        <v>0</v>
      </c>
      <c r="BB1" s="134">
        <v>0</v>
      </c>
    </row>
    <row r="2" spans="1:54" ht="59" x14ac:dyDescent="1.2">
      <c r="A2" s="13" t="s">
        <v>5</v>
      </c>
      <c r="B2" s="13" t="s">
        <v>6</v>
      </c>
      <c r="C2" s="14"/>
      <c r="D2" s="15" t="s">
        <v>7</v>
      </c>
      <c r="E2" s="16"/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7" t="s">
        <v>14</v>
      </c>
      <c r="M2" s="17" t="s">
        <v>15</v>
      </c>
      <c r="N2" s="15" t="s">
        <v>16</v>
      </c>
      <c r="O2" s="18" t="s">
        <v>17</v>
      </c>
      <c r="P2" s="18" t="s">
        <v>18</v>
      </c>
      <c r="Q2" s="15" t="s">
        <v>19</v>
      </c>
      <c r="R2" s="19" t="s">
        <v>20</v>
      </c>
      <c r="S2" s="19" t="s">
        <v>21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</row>
    <row r="3" spans="1:54" x14ac:dyDescent="0.75">
      <c r="A3" t="s">
        <v>212</v>
      </c>
      <c r="B3" t="s">
        <v>6</v>
      </c>
      <c r="C3" t="s">
        <v>171</v>
      </c>
      <c r="D3" t="s">
        <v>175</v>
      </c>
      <c r="E3" t="s">
        <v>174</v>
      </c>
      <c r="F3" t="s">
        <v>173</v>
      </c>
      <c r="G3" s="103" t="s">
        <v>172</v>
      </c>
      <c r="H3" s="103" t="s">
        <v>176</v>
      </c>
      <c r="I3" t="s">
        <v>177</v>
      </c>
      <c r="J3" t="s">
        <v>178</v>
      </c>
      <c r="K3" s="23" t="s">
        <v>179</v>
      </c>
      <c r="L3" t="s">
        <v>180</v>
      </c>
      <c r="M3" t="s">
        <v>181</v>
      </c>
      <c r="N3" t="s">
        <v>182</v>
      </c>
      <c r="O3" t="s">
        <v>183</v>
      </c>
      <c r="P3" t="s">
        <v>184</v>
      </c>
      <c r="Q3" t="s">
        <v>185</v>
      </c>
      <c r="R3" s="24" t="s">
        <v>186</v>
      </c>
      <c r="S3" s="24" t="s">
        <v>187</v>
      </c>
      <c r="T3" t="s">
        <v>213</v>
      </c>
      <c r="U3" t="s">
        <v>214</v>
      </c>
      <c r="V3" t="s">
        <v>215</v>
      </c>
      <c r="W3" t="s">
        <v>216</v>
      </c>
      <c r="X3" t="s">
        <v>217</v>
      </c>
      <c r="Y3" t="s">
        <v>218</v>
      </c>
      <c r="Z3" t="s">
        <v>219</v>
      </c>
      <c r="AA3" t="s">
        <v>221</v>
      </c>
      <c r="AB3" t="s">
        <v>222</v>
      </c>
      <c r="AC3" t="s">
        <v>220</v>
      </c>
      <c r="AD3" t="s">
        <v>223</v>
      </c>
      <c r="AE3" t="s">
        <v>224</v>
      </c>
      <c r="AF3" t="s">
        <v>189</v>
      </c>
      <c r="AG3" t="s">
        <v>190</v>
      </c>
      <c r="AH3" t="s">
        <v>191</v>
      </c>
      <c r="AI3" t="s">
        <v>192</v>
      </c>
      <c r="AJ3" t="s">
        <v>193</v>
      </c>
      <c r="AK3" t="s">
        <v>194</v>
      </c>
      <c r="AL3" t="s">
        <v>195</v>
      </c>
      <c r="AM3" t="s">
        <v>196</v>
      </c>
      <c r="AN3" t="s">
        <v>197</v>
      </c>
      <c r="AO3" t="s">
        <v>198</v>
      </c>
      <c r="AP3" t="s">
        <v>199</v>
      </c>
      <c r="AQ3" t="s">
        <v>200</v>
      </c>
      <c r="AR3" t="s">
        <v>201</v>
      </c>
      <c r="AS3" t="s">
        <v>202</v>
      </c>
      <c r="AT3" t="s">
        <v>203</v>
      </c>
      <c r="AU3" t="s">
        <v>204</v>
      </c>
      <c r="AV3" t="s">
        <v>205</v>
      </c>
      <c r="AW3" t="s">
        <v>206</v>
      </c>
      <c r="AX3" t="s">
        <v>207</v>
      </c>
      <c r="AY3" t="s">
        <v>208</v>
      </c>
      <c r="AZ3" t="s">
        <v>209</v>
      </c>
      <c r="BA3" t="s">
        <v>210</v>
      </c>
      <c r="BB3" t="s">
        <v>211</v>
      </c>
    </row>
    <row r="4" spans="1:54" ht="25" thickBot="1" x14ac:dyDescent="1.35">
      <c r="A4" s="104" t="s">
        <v>165</v>
      </c>
      <c r="B4" s="105">
        <v>1</v>
      </c>
      <c r="C4" s="106">
        <v>1</v>
      </c>
      <c r="D4" s="107" t="s">
        <v>160</v>
      </c>
      <c r="E4" s="108" t="s">
        <v>29</v>
      </c>
      <c r="F4" s="115" t="s">
        <v>118</v>
      </c>
      <c r="G4" s="116" t="s">
        <v>119</v>
      </c>
      <c r="H4" s="117" t="s">
        <v>57</v>
      </c>
      <c r="I4" s="109">
        <v>47.3</v>
      </c>
      <c r="J4" s="109">
        <v>55</v>
      </c>
      <c r="K4" s="110">
        <v>124</v>
      </c>
      <c r="L4" s="111">
        <v>0.38145161290322577</v>
      </c>
      <c r="M4" s="111">
        <v>0.44354838709677402</v>
      </c>
      <c r="N4" s="112">
        <v>1</v>
      </c>
      <c r="O4" s="113">
        <v>2</v>
      </c>
      <c r="P4" s="113">
        <v>2</v>
      </c>
      <c r="Q4" s="114">
        <f>SUM(T4:BB4)</f>
        <v>120</v>
      </c>
      <c r="R4" s="22">
        <v>0.34400000000000003</v>
      </c>
      <c r="S4" s="22">
        <v>0.4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  <c r="AB4" s="21">
        <v>0</v>
      </c>
      <c r="AC4" s="21">
        <v>0</v>
      </c>
      <c r="AD4" s="21">
        <v>120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</row>
    <row r="5" spans="1:54" ht="25" thickBot="1" x14ac:dyDescent="1.35">
      <c r="A5" s="104" t="s">
        <v>165</v>
      </c>
      <c r="B5" s="105">
        <v>2</v>
      </c>
      <c r="C5" s="106">
        <v>1</v>
      </c>
      <c r="D5" s="107" t="s">
        <v>160</v>
      </c>
      <c r="E5" s="108" t="s">
        <v>29</v>
      </c>
      <c r="F5" s="115" t="s">
        <v>134</v>
      </c>
      <c r="G5" s="116" t="s">
        <v>135</v>
      </c>
      <c r="H5" s="117" t="s">
        <v>26</v>
      </c>
      <c r="I5" s="109">
        <v>40.42</v>
      </c>
      <c r="J5" s="109">
        <v>47</v>
      </c>
      <c r="K5" s="110">
        <v>131</v>
      </c>
      <c r="L5" s="111">
        <v>0.32600000000000001</v>
      </c>
      <c r="M5" s="111">
        <v>0.379</v>
      </c>
      <c r="N5" s="112">
        <v>1</v>
      </c>
      <c r="O5" s="113">
        <v>2</v>
      </c>
      <c r="P5" s="113">
        <v>2</v>
      </c>
      <c r="Q5" s="114">
        <f>SUM(T5:BB5)</f>
        <v>90</v>
      </c>
      <c r="R5" s="22">
        <v>0.34400000000000003</v>
      </c>
      <c r="S5" s="22">
        <v>0.4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90</v>
      </c>
      <c r="AE5" s="21">
        <v>0</v>
      </c>
      <c r="AF5" s="21">
        <v>0</v>
      </c>
      <c r="AG5" s="21">
        <v>0</v>
      </c>
      <c r="AH5" s="21">
        <v>0</v>
      </c>
      <c r="AI5" s="21">
        <v>0</v>
      </c>
      <c r="AJ5" s="21">
        <v>0</v>
      </c>
      <c r="AK5" s="21">
        <v>0</v>
      </c>
      <c r="AL5" s="21">
        <v>0</v>
      </c>
      <c r="AM5" s="21">
        <v>0</v>
      </c>
      <c r="AN5" s="21">
        <v>0</v>
      </c>
      <c r="AO5" s="21">
        <v>0</v>
      </c>
      <c r="AP5" s="21">
        <v>0</v>
      </c>
      <c r="AQ5" s="21">
        <v>0</v>
      </c>
      <c r="AR5" s="21">
        <v>0</v>
      </c>
      <c r="AS5" s="21">
        <v>0</v>
      </c>
      <c r="AT5" s="21">
        <v>0</v>
      </c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</row>
    <row r="6" spans="1:54" ht="25" thickBot="1" x14ac:dyDescent="1.35">
      <c r="A6" s="104" t="s">
        <v>165</v>
      </c>
      <c r="B6" s="105">
        <v>3</v>
      </c>
      <c r="C6" s="106">
        <v>1</v>
      </c>
      <c r="D6" s="107" t="s">
        <v>160</v>
      </c>
      <c r="E6" s="108" t="s">
        <v>23</v>
      </c>
      <c r="F6" s="115" t="s">
        <v>168</v>
      </c>
      <c r="G6" s="116" t="s">
        <v>169</v>
      </c>
      <c r="H6" s="117" t="s">
        <v>57</v>
      </c>
      <c r="I6" s="109">
        <v>30.1</v>
      </c>
      <c r="J6" s="109">
        <v>35</v>
      </c>
      <c r="K6" s="110">
        <v>123</v>
      </c>
      <c r="L6" s="111">
        <v>0.24471544715447155</v>
      </c>
      <c r="M6" s="111">
        <v>0.28455284552845528</v>
      </c>
      <c r="N6" s="112">
        <v>1</v>
      </c>
      <c r="O6" s="113">
        <v>2</v>
      </c>
      <c r="P6" s="113">
        <v>2</v>
      </c>
      <c r="Q6" s="114">
        <f>SUM(T6:BB6)</f>
        <v>90</v>
      </c>
      <c r="R6" s="22">
        <v>0.215</v>
      </c>
      <c r="S6" s="22">
        <v>0.25</v>
      </c>
      <c r="T6" s="21">
        <v>0</v>
      </c>
      <c r="U6" s="21">
        <v>0</v>
      </c>
      <c r="V6" s="21">
        <v>0</v>
      </c>
      <c r="W6" s="21">
        <v>0</v>
      </c>
      <c r="X6" s="21">
        <v>90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v>0</v>
      </c>
      <c r="AH6" s="21">
        <v>0</v>
      </c>
      <c r="AI6" s="21">
        <v>0</v>
      </c>
      <c r="AJ6" s="21">
        <v>0</v>
      </c>
      <c r="AK6" s="21">
        <v>0</v>
      </c>
      <c r="AL6" s="21">
        <v>0</v>
      </c>
      <c r="AM6" s="21">
        <v>0</v>
      </c>
      <c r="AN6" s="21">
        <v>0</v>
      </c>
      <c r="AO6" s="21">
        <v>0</v>
      </c>
      <c r="AP6" s="21">
        <v>0</v>
      </c>
      <c r="AQ6" s="21">
        <v>0</v>
      </c>
      <c r="AR6" s="21">
        <v>0</v>
      </c>
      <c r="AS6" s="21">
        <v>0</v>
      </c>
      <c r="AT6" s="21">
        <v>0</v>
      </c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</row>
    <row r="7" spans="1:54" ht="25" thickBot="1" x14ac:dyDescent="1.35">
      <c r="A7" s="104" t="s">
        <v>165</v>
      </c>
      <c r="B7" s="105">
        <v>4</v>
      </c>
      <c r="C7" s="106">
        <v>1</v>
      </c>
      <c r="D7" s="107" t="s">
        <v>160</v>
      </c>
      <c r="E7" s="108" t="s">
        <v>23</v>
      </c>
      <c r="F7" s="115" t="s">
        <v>166</v>
      </c>
      <c r="G7" s="116" t="s">
        <v>167</v>
      </c>
      <c r="H7" s="117" t="s">
        <v>60</v>
      </c>
      <c r="I7" s="109">
        <v>47.3</v>
      </c>
      <c r="J7" s="109">
        <v>55</v>
      </c>
      <c r="K7" s="110">
        <v>176</v>
      </c>
      <c r="L7" s="111">
        <v>0.26874999999999999</v>
      </c>
      <c r="M7" s="111">
        <v>0.3125</v>
      </c>
      <c r="N7" s="112">
        <v>1</v>
      </c>
      <c r="O7" s="113">
        <v>2</v>
      </c>
      <c r="P7" s="113">
        <v>2</v>
      </c>
      <c r="Q7" s="114">
        <f>SUM(T7:BB7)</f>
        <v>70</v>
      </c>
      <c r="R7" s="22">
        <v>0.215</v>
      </c>
      <c r="S7" s="22">
        <v>0.25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70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v>0</v>
      </c>
      <c r="AO7" s="21">
        <v>0</v>
      </c>
      <c r="AP7" s="21">
        <v>0</v>
      </c>
      <c r="AQ7" s="21">
        <v>0</v>
      </c>
      <c r="AR7" s="21">
        <v>0</v>
      </c>
      <c r="AS7" s="21">
        <v>0</v>
      </c>
      <c r="AT7" s="21">
        <v>0</v>
      </c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</row>
  </sheetData>
  <mergeCells count="37">
    <mergeCell ref="A1:B1"/>
    <mergeCell ref="AI1:AI2"/>
    <mergeCell ref="AH1:AH2"/>
    <mergeCell ref="AO1:AO2"/>
    <mergeCell ref="AN1:AN2"/>
    <mergeCell ref="AM1:AM2"/>
    <mergeCell ref="AL1:AL2"/>
    <mergeCell ref="AK1:AK2"/>
    <mergeCell ref="AJ1:AJ2"/>
    <mergeCell ref="W1:W2"/>
    <mergeCell ref="AG1:AG2"/>
    <mergeCell ref="AF1:AF2"/>
    <mergeCell ref="AE1:AE2"/>
    <mergeCell ref="AD1:AD2"/>
    <mergeCell ref="AC1:AC2"/>
    <mergeCell ref="F1:G1"/>
    <mergeCell ref="AU1:AU2"/>
    <mergeCell ref="AT1:AT2"/>
    <mergeCell ref="AS1:AS2"/>
    <mergeCell ref="AR1:AR2"/>
    <mergeCell ref="AQ1:AQ2"/>
    <mergeCell ref="AP1:AP2"/>
    <mergeCell ref="V1:V2"/>
    <mergeCell ref="U1:U2"/>
    <mergeCell ref="T1:T2"/>
    <mergeCell ref="BB1:BB2"/>
    <mergeCell ref="BA1:BA2"/>
    <mergeCell ref="AZ1:AZ2"/>
    <mergeCell ref="AY1:AY2"/>
    <mergeCell ref="AX1:AX2"/>
    <mergeCell ref="AW1:AW2"/>
    <mergeCell ref="AV1:AV2"/>
    <mergeCell ref="AB1:AB2"/>
    <mergeCell ref="AA1:AA2"/>
    <mergeCell ref="Z1:Z2"/>
    <mergeCell ref="Y1:Y2"/>
    <mergeCell ref="X1:X2"/>
  </mergeCells>
  <phoneticPr fontId="21" type="noConversion"/>
  <conditionalFormatting sqref="B4">
    <cfRule type="expression" dxfId="1" priority="1">
      <formula>"$g125&lt;1"</formula>
    </cfRule>
  </conditionalFormatting>
  <conditionalFormatting sqref="B4:B7">
    <cfRule type="expression" dxfId="0" priority="2">
      <formula>"$g125&lt;1"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RESULTAT A PUBLIER</vt:lpstr>
      <vt:lpstr>NATIONAL-(1)</vt:lpstr>
      <vt:lpstr>NATIONAL-(2)</vt:lpstr>
      <vt:lpstr>NATIONAL-(3)</vt:lpstr>
      <vt:lpstr>Régional CD06</vt:lpstr>
      <vt:lpstr>Régional CD83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2025-11-10T09:13:37Z</dcterms:created>
  <dcterms:modified xsi:type="dcterms:W3CDTF">2025-11-26T06:18:15Z</dcterms:modified>
</cp:coreProperties>
</file>